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Меню\"/>
    </mc:Choice>
  </mc:AlternateContent>
  <xr:revisionPtr revIDLastSave="0" documentId="13_ncr:1_{768BF91A-F8F8-4FAE-B873-A627D3CD71CA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Лист1" sheetId="1" r:id="rId1"/>
  </sheets>
  <calcPr calcId="191029" calcMode="manual"/>
</workbook>
</file>

<file path=xl/calcChain.xml><?xml version="1.0" encoding="utf-8"?>
<calcChain xmlns="http://schemas.openxmlformats.org/spreadsheetml/2006/main">
  <c r="F62" i="1" l="1"/>
  <c r="F49" i="1"/>
  <c r="J35" i="1"/>
  <c r="I35" i="1"/>
  <c r="H35" i="1"/>
  <c r="G35" i="1"/>
  <c r="G34" i="1"/>
  <c r="F35" i="1"/>
  <c r="J141" i="1"/>
  <c r="J142" i="1" s="1"/>
  <c r="I141" i="1"/>
  <c r="I142" i="1" s="1"/>
  <c r="H141" i="1"/>
  <c r="H142" i="1" s="1"/>
  <c r="G141" i="1"/>
  <c r="G142" i="1" s="1"/>
  <c r="F141" i="1"/>
  <c r="F142" i="1" s="1"/>
  <c r="J134" i="1"/>
  <c r="I134" i="1"/>
  <c r="H134" i="1"/>
  <c r="G134" i="1"/>
  <c r="F134" i="1"/>
  <c r="F128" i="1"/>
  <c r="F129" i="1" s="1"/>
  <c r="J121" i="1"/>
  <c r="J129" i="1" s="1"/>
  <c r="I121" i="1"/>
  <c r="I129" i="1" s="1"/>
  <c r="H121" i="1"/>
  <c r="H129" i="1" s="1"/>
  <c r="G121" i="1"/>
  <c r="G129" i="1" s="1"/>
  <c r="F121" i="1"/>
  <c r="F115" i="1"/>
  <c r="F116" i="1" s="1"/>
  <c r="J107" i="1"/>
  <c r="J116" i="1" s="1"/>
  <c r="I107" i="1"/>
  <c r="I116" i="1" s="1"/>
  <c r="H107" i="1"/>
  <c r="H116" i="1" s="1"/>
  <c r="G107" i="1"/>
  <c r="G116" i="1" s="1"/>
  <c r="F107" i="1"/>
  <c r="F101" i="1"/>
  <c r="J94" i="1"/>
  <c r="J102" i="1" s="1"/>
  <c r="I94" i="1"/>
  <c r="I102" i="1" s="1"/>
  <c r="H94" i="1"/>
  <c r="H102" i="1" s="1"/>
  <c r="G94" i="1"/>
  <c r="G102" i="1" s="1"/>
  <c r="F94" i="1"/>
  <c r="F102" i="1" s="1"/>
  <c r="J88" i="1"/>
  <c r="J89" i="1" s="1"/>
  <c r="I88" i="1"/>
  <c r="I89" i="1" s="1"/>
  <c r="H88" i="1"/>
  <c r="H89" i="1" s="1"/>
  <c r="G88" i="1"/>
  <c r="G89" i="1" s="1"/>
  <c r="F88" i="1"/>
  <c r="F89" i="1" s="1"/>
  <c r="J74" i="1"/>
  <c r="J75" i="1" s="1"/>
  <c r="I74" i="1"/>
  <c r="I75" i="1" s="1"/>
  <c r="H74" i="1"/>
  <c r="H75" i="1" s="1"/>
  <c r="G74" i="1"/>
  <c r="G75" i="1" s="1"/>
  <c r="F74" i="1"/>
  <c r="F75" i="1" s="1"/>
  <c r="J67" i="1"/>
  <c r="I67" i="1"/>
  <c r="H67" i="1"/>
  <c r="G67" i="1"/>
  <c r="F67" i="1"/>
  <c r="J61" i="1"/>
  <c r="J62" i="1" s="1"/>
  <c r="I61" i="1"/>
  <c r="I62" i="1" s="1"/>
  <c r="H61" i="1"/>
  <c r="H62" i="1" s="1"/>
  <c r="G61" i="1"/>
  <c r="G62" i="1" s="1"/>
  <c r="F61" i="1"/>
  <c r="J54" i="1"/>
  <c r="I54" i="1"/>
  <c r="H54" i="1"/>
  <c r="G54" i="1"/>
  <c r="F54" i="1"/>
  <c r="F48" i="1"/>
  <c r="J40" i="1"/>
  <c r="I40" i="1"/>
  <c r="G40" i="1"/>
  <c r="F40" i="1"/>
  <c r="J34" i="1"/>
  <c r="I34" i="1"/>
  <c r="H34" i="1"/>
  <c r="F34" i="1"/>
  <c r="J25" i="1"/>
  <c r="I25" i="1"/>
  <c r="H25" i="1"/>
  <c r="G25" i="1"/>
  <c r="J19" i="1"/>
  <c r="I19" i="1"/>
  <c r="H19" i="1"/>
  <c r="G19" i="1"/>
  <c r="F19" i="1"/>
  <c r="J11" i="1"/>
  <c r="I11" i="1"/>
  <c r="H11" i="1"/>
  <c r="G11" i="1"/>
  <c r="F11" i="1"/>
  <c r="J128" i="1"/>
  <c r="I128" i="1"/>
  <c r="H128" i="1"/>
  <c r="G128" i="1"/>
  <c r="J115" i="1"/>
  <c r="I115" i="1"/>
  <c r="H115" i="1"/>
  <c r="G115" i="1"/>
  <c r="J101" i="1"/>
  <c r="I101" i="1"/>
  <c r="H101" i="1"/>
  <c r="G101" i="1"/>
  <c r="J81" i="1"/>
  <c r="I81" i="1"/>
  <c r="H81" i="1"/>
  <c r="G81" i="1"/>
  <c r="J20" i="1"/>
  <c r="H20" i="1"/>
  <c r="H143" i="1" s="1"/>
  <c r="F20" i="1"/>
  <c r="I20" i="1"/>
  <c r="G20" i="1"/>
  <c r="J49" i="1"/>
  <c r="H49" i="1"/>
  <c r="G49" i="1"/>
  <c r="G143" i="1" l="1"/>
  <c r="F143" i="1"/>
  <c r="J143" i="1"/>
  <c r="I49" i="1"/>
  <c r="I143" i="1" s="1"/>
  <c r="J48" i="1" l="1"/>
  <c r="I48" i="1"/>
  <c r="H48" i="1"/>
  <c r="G48" i="1"/>
  <c r="B142" i="1" l="1"/>
  <c r="A142" i="1"/>
  <c r="B135" i="1"/>
  <c r="A135" i="1"/>
  <c r="B129" i="1"/>
  <c r="A129" i="1"/>
  <c r="B122" i="1"/>
  <c r="A122" i="1"/>
  <c r="B116" i="1"/>
  <c r="A116" i="1"/>
  <c r="B108" i="1"/>
  <c r="A108" i="1"/>
  <c r="B102" i="1"/>
  <c r="A102" i="1"/>
  <c r="B95" i="1"/>
  <c r="A95" i="1"/>
  <c r="B89" i="1"/>
  <c r="A89" i="1"/>
  <c r="B82" i="1"/>
  <c r="A82" i="1"/>
  <c r="B75" i="1"/>
  <c r="A75" i="1"/>
  <c r="B68" i="1"/>
  <c r="A68" i="1"/>
  <c r="B62" i="1"/>
  <c r="A62" i="1"/>
  <c r="B55" i="1"/>
  <c r="A55" i="1"/>
  <c r="B49" i="1"/>
  <c r="A49" i="1"/>
  <c r="B41" i="1"/>
  <c r="A41" i="1"/>
  <c r="B35" i="1"/>
  <c r="A35" i="1"/>
  <c r="B26" i="1"/>
  <c r="A26" i="1"/>
  <c r="B20" i="1"/>
  <c r="A20" i="1"/>
  <c r="B12" i="1"/>
  <c r="A12" i="1"/>
</calcChain>
</file>

<file path=xl/sharedStrings.xml><?xml version="1.0" encoding="utf-8"?>
<sst xmlns="http://schemas.openxmlformats.org/spreadsheetml/2006/main" count="332" uniqueCount="133">
  <si>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</si>
  <si>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</si>
  <si>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</si>
  <si>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</si>
  <si>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</si>
  <si>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</si>
  <si>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</si>
  <si>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</si>
  <si>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</si>
  <si>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</si>
  <si>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</si>
  <si>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</si>
  <si>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</si>
  <si>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</si>
  <si>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</si>
  <si>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</si>
  <si>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</si>
  <si>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</si>
  <si>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</si>
  <si>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</si>
  <si>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</si>
  <si>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</si>
  <si>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</si>
  <si>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</si>
  <si>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</si>
  <si>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</si>
  <si>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</si>
  <si>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</si>
  <si>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</si>
  <si>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</si>
  <si>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</si>
  <si>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</si>
  <si>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</si>
  <si>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</si>
  <si>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</si>
  <si>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</si>
  <si>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Напиток из плодов шиповника</t>
  </si>
  <si>
    <t>директор</t>
  </si>
  <si>
    <t>Косов Е.Ю.</t>
  </si>
  <si>
    <t>МАОУ СОШ № 92</t>
  </si>
  <si>
    <t>закуска</t>
  </si>
  <si>
    <t>хлеб</t>
  </si>
  <si>
    <t>хлеб бел.</t>
  </si>
  <si>
    <t>Хлопья кукурузные с молоком</t>
  </si>
  <si>
    <t>Чай ягодный</t>
  </si>
  <si>
    <t>Хлеб ржаной</t>
  </si>
  <si>
    <t>1 148</t>
  </si>
  <si>
    <t xml:space="preserve">Печенье </t>
  </si>
  <si>
    <t>1 746,01</t>
  </si>
  <si>
    <t>Суп-лапша на курином бульоне</t>
  </si>
  <si>
    <t>1 015</t>
  </si>
  <si>
    <t>Гуляш из мяса свинины</t>
  </si>
  <si>
    <t>Рис припущенный</t>
  </si>
  <si>
    <t>Лимонад апельсиновый</t>
  </si>
  <si>
    <t>14 539,89</t>
  </si>
  <si>
    <t>Хлеб пшеничный</t>
  </si>
  <si>
    <t>Салат  Витаминный</t>
  </si>
  <si>
    <t>Бутерброд с сыром</t>
  </si>
  <si>
    <t>Голубцы Ленивые с пюре картофельным</t>
  </si>
  <si>
    <t>Чай с сахаром</t>
  </si>
  <si>
    <t>14 539,27</t>
  </si>
  <si>
    <t>Суп-крем из разных овощей</t>
  </si>
  <si>
    <t>Гренки из пшеничного хлеба</t>
  </si>
  <si>
    <t>Паста сливочная с индейкой</t>
  </si>
  <si>
    <t>1 633,11</t>
  </si>
  <si>
    <t>Морс ягодный</t>
  </si>
  <si>
    <t>1 242</t>
  </si>
  <si>
    <t>Яблоки свежие</t>
  </si>
  <si>
    <t>Омлет запеченный или паровой</t>
  </si>
  <si>
    <t>Напиток Каркаде</t>
  </si>
  <si>
    <t>1 899</t>
  </si>
  <si>
    <t>Мандарины</t>
  </si>
  <si>
    <t>Кукуруза консервированная</t>
  </si>
  <si>
    <t>Борщ с капустой, картофелем и сметаной</t>
  </si>
  <si>
    <t>1 021</t>
  </si>
  <si>
    <t>Котлета куриная Сливочная</t>
  </si>
  <si>
    <t>1 027,53</t>
  </si>
  <si>
    <t>Орзотто с овощами</t>
  </si>
  <si>
    <t>Салат из отварной свеклы с сыром</t>
  </si>
  <si>
    <t>1 157</t>
  </si>
  <si>
    <t>Курица в сметанном соусе с макаронами</t>
  </si>
  <si>
    <t>1 633,48</t>
  </si>
  <si>
    <t>Рассольник ленинградский со сметаной</t>
  </si>
  <si>
    <t>1 030</t>
  </si>
  <si>
    <t xml:space="preserve">Фиш- филе минтай </t>
  </si>
  <si>
    <t>1 699,06</t>
  </si>
  <si>
    <t>Картофель по-деревенски</t>
  </si>
  <si>
    <t>Компот из яблок и ягод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</si>
  <si>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</si>
  <si>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</si>
  <si>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</si>
  <si>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</si>
  <si>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</si>
  <si>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1 657,01</t>
  </si>
  <si>
    <t>Рис припущенный с овощами</t>
  </si>
  <si>
    <t xml:space="preserve">Кисель </t>
  </si>
  <si>
    <t>1 318</t>
  </si>
  <si>
    <t>Сырники</t>
  </si>
  <si>
    <t>1 066,01</t>
  </si>
  <si>
    <t>Каша гречневая  молочная с маслом сливочным</t>
  </si>
  <si>
    <t>Молоко сгущенное</t>
  </si>
  <si>
    <t>Напиток Облепиховый</t>
  </si>
  <si>
    <t xml:space="preserve">Плов со свининой </t>
  </si>
  <si>
    <t>1 018</t>
  </si>
  <si>
    <t>Компот из свежих яблок и апельсин</t>
  </si>
  <si>
    <t>Паприкаш с рисом</t>
  </si>
  <si>
    <t>1 026</t>
  </si>
  <si>
    <t xml:space="preserve">Батон </t>
  </si>
  <si>
    <t xml:space="preserve">Салат из белокочанной капусты с морковью </t>
  </si>
  <si>
    <t xml:space="preserve">Суп Кубанский </t>
  </si>
  <si>
    <t>14 613,14</t>
  </si>
  <si>
    <t>Жаркое по-домашнему с мясом птицы</t>
  </si>
  <si>
    <t>Компот из свежих яблок</t>
  </si>
  <si>
    <t>Йогурт</t>
  </si>
  <si>
    <t>Каша рисовая молочная с маслом сливочным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</si>
  <si>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</si>
  <si>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</si>
  <si>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</si>
  <si>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</si>
  <si>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</si>
  <si>
    <t>Котлета Пожарская с картофельным пюре</t>
  </si>
  <si>
    <t>Маффин ванильный</t>
  </si>
  <si>
    <t>Суп овощной  Минестроне</t>
  </si>
  <si>
    <t>1 165,06</t>
  </si>
  <si>
    <t>Биточек из курицы</t>
  </si>
  <si>
    <t>Фузилли отварные с зеленым соусом</t>
  </si>
  <si>
    <t>Оладьи с топпингом</t>
  </si>
  <si>
    <t>1 330,23</t>
  </si>
  <si>
    <t>Суп картофельный с чечевицей</t>
  </si>
  <si>
    <t>Рыба, запеченная с сыром</t>
  </si>
  <si>
    <t>1 229,1</t>
  </si>
  <si>
    <t>Пюре картофельное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</si>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</sst>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7" fillId="0" borderId="0"/>
    <xf numFmtId="0" fontId="21" fillId="0" borderId="0"/>
  </cellStyleXfs>
  <cellXfs count="14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12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3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vertical="center"/>
    </xf>
    <xf numFmtId="0" fontId="10" fillId="0" borderId="2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2" fontId="18" fillId="5" borderId="21" xfId="0" applyNumberFormat="1" applyFont="1" applyFill="1" applyBorder="1" applyAlignment="1" applyProtection="1">
      <alignment horizontal="center" vertical="center"/>
      <protection locked="0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wrapText="1"/>
    </xf>
    <xf numFmtId="0" fontId="5" fillId="4" borderId="2" xfId="0" applyFont="1" applyFill="1" applyBorder="1" applyAlignment="1">
      <alignment vertical="center"/>
    </xf>
    <xf numFmtId="2" fontId="24" fillId="5" borderId="21" xfId="0" applyNumberFormat="1" applyFont="1" applyFill="1" applyBorder="1" applyAlignment="1">
      <alignment horizontal="center" vertical="center" wrapText="1"/>
    </xf>
    <xf numFmtId="2" fontId="23" fillId="5" borderId="21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20" fillId="4" borderId="2" xfId="0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2" fontId="16" fillId="4" borderId="2" xfId="0" applyNumberFormat="1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 vertical="center" wrapText="1"/>
    </xf>
    <xf numFmtId="0" fontId="7" fillId="0" borderId="25" xfId="0" applyFont="1" applyBorder="1"/>
    <xf numFmtId="0" fontId="19" fillId="7" borderId="10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wrapText="1"/>
    </xf>
    <xf numFmtId="2" fontId="22" fillId="7" borderId="2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vertical="center"/>
      <protection locked="0"/>
    </xf>
    <xf numFmtId="2" fontId="2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/>
    <xf numFmtId="0" fontId="0" fillId="6" borderId="5" xfId="0" applyFill="1" applyBorder="1"/>
    <xf numFmtId="0" fontId="0" fillId="6" borderId="3" xfId="0" applyFill="1" applyBorder="1"/>
    <xf numFmtId="0" fontId="0" fillId="6" borderId="4" xfId="0" applyFill="1" applyBorder="1"/>
    <xf numFmtId="0" fontId="7" fillId="0" borderId="28" xfId="0" applyFont="1" applyBorder="1"/>
    <xf numFmtId="0" fontId="7" fillId="0" borderId="29" xfId="0" applyFont="1" applyBorder="1"/>
    <xf numFmtId="2" fontId="20" fillId="6" borderId="30" xfId="0" applyNumberFormat="1" applyFont="1" applyFill="1" applyBorder="1" applyAlignment="1">
      <alignment horizontal="center" vertical="center"/>
    </xf>
    <xf numFmtId="2" fontId="20" fillId="6" borderId="31" xfId="0" applyNumberFormat="1" applyFont="1" applyFill="1" applyBorder="1" applyAlignment="1">
      <alignment horizontal="center" vertical="center"/>
    </xf>
    <xf numFmtId="0" fontId="7" fillId="0" borderId="32" xfId="0" applyFont="1" applyBorder="1"/>
    <xf numFmtId="2" fontId="16" fillId="6" borderId="30" xfId="2" applyNumberFormat="1" applyFont="1" applyFill="1" applyBorder="1" applyAlignment="1">
      <alignment horizontal="center" vertical="center"/>
    </xf>
    <xf numFmtId="2" fontId="16" fillId="6" borderId="31" xfId="2" applyNumberFormat="1" applyFont="1" applyFill="1" applyBorder="1" applyAlignment="1">
      <alignment horizontal="center" vertical="center"/>
    </xf>
    <xf numFmtId="2" fontId="16" fillId="6" borderId="33" xfId="0" applyNumberFormat="1" applyFont="1" applyFill="1" applyBorder="1" applyAlignment="1">
      <alignment horizontal="center" vertical="center"/>
    </xf>
    <xf numFmtId="0" fontId="7" fillId="0" borderId="33" xfId="0" applyFont="1" applyBorder="1"/>
    <xf numFmtId="2" fontId="25" fillId="4" borderId="21" xfId="0" applyNumberFormat="1" applyFont="1" applyFill="1" applyBorder="1" applyAlignment="1" applyProtection="1">
      <alignment horizontal="center" vertical="center" wrapText="1"/>
      <protection locked="0"/>
    </xf>
    <xf numFmtId="2" fontId="24" fillId="5" borderId="2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vertical="center"/>
      <protection locked="0"/>
    </xf>
    <xf numFmtId="2" fontId="25" fillId="4" borderId="21" xfId="0" applyNumberFormat="1" applyFont="1" applyFill="1" applyBorder="1" applyAlignment="1">
      <alignment horizontal="center" vertical="center" wrapText="1"/>
    </xf>
    <xf numFmtId="2" fontId="25" fillId="4" borderId="22" xfId="0" applyNumberFormat="1" applyFont="1" applyFill="1" applyBorder="1" applyAlignment="1">
      <alignment horizontal="center" vertical="center" wrapText="1"/>
    </xf>
    <xf numFmtId="2" fontId="19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0" xfId="0" applyFont="1" applyFill="1" applyBorder="1" applyAlignment="1">
      <alignment horizontal="center" wrapText="1"/>
    </xf>
    <xf numFmtId="0" fontId="19" fillId="4" borderId="10" xfId="0" applyFont="1" applyFill="1" applyBorder="1" applyAlignment="1">
      <alignment horizontal="center" vertical="center" wrapText="1"/>
    </xf>
    <xf numFmtId="2" fontId="22" fillId="8" borderId="22" xfId="0" applyNumberFormat="1" applyFont="1" applyFill="1" applyBorder="1" applyAlignment="1">
      <alignment horizontal="center" vertical="center" wrapText="1"/>
    </xf>
    <xf numFmtId="2" fontId="22" fillId="8" borderId="21" xfId="0" applyNumberFormat="1" applyFont="1" applyFill="1" applyBorder="1" applyAlignment="1">
      <alignment horizontal="center" vertical="center" wrapText="1"/>
    </xf>
    <xf numFmtId="2" fontId="23" fillId="8" borderId="22" xfId="0" applyNumberFormat="1" applyFont="1" applyFill="1" applyBorder="1" applyAlignment="1">
      <alignment horizontal="center" vertical="center" wrapText="1"/>
    </xf>
    <xf numFmtId="2" fontId="24" fillId="8" borderId="21" xfId="0" applyNumberFormat="1" applyFont="1" applyFill="1" applyBorder="1" applyAlignment="1">
      <alignment horizontal="center" vertical="center" wrapText="1"/>
    </xf>
    <xf numFmtId="2" fontId="24" fillId="8" borderId="2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Protection="1">
      <protection locked="0"/>
    </xf>
    <xf numFmtId="0" fontId="3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0" fillId="4" borderId="27" xfId="0" applyFill="1" applyBorder="1" applyAlignment="1">
      <alignment horizontal="center" vertical="top" wrapText="1"/>
    </xf>
    <xf numFmtId="0" fontId="0" fillId="4" borderId="27" xfId="0" applyNumberFormat="1" applyFill="1" applyBorder="1" applyAlignment="1">
      <alignment horizontal="center" vertical="top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0" fillId="4" borderId="27" xfId="0" applyFill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6" borderId="2" xfId="0" applyFont="1" applyFill="1" applyBorder="1" applyAlignment="1" applyProtection="1">
      <alignment horizontal="center" vertical="top" wrapText="1"/>
      <protection locked="0"/>
    </xf>
    <xf numFmtId="3" fontId="7" fillId="6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7" xfId="0" applyNumberFormat="1" applyFill="1" applyBorder="1" applyAlignment="1">
      <alignment horizontal="center" vertical="top" wrapText="1"/>
    </xf>
    <xf numFmtId="0" fontId="7" fillId="4" borderId="2" xfId="0" applyNumberFormat="1" applyFont="1" applyFill="1" applyBorder="1" applyAlignment="1" applyProtection="1">
      <alignment horizontal="center" vertical="top" wrapText="1"/>
      <protection locked="0"/>
    </xf>
    <xf numFmtId="0" fontId="7" fillId="4" borderId="27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 applyProtection="1">
      <alignment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6" fillId="4" borderId="27" xfId="0" applyNumberFormat="1" applyFont="1" applyFill="1" applyBorder="1" applyAlignment="1">
      <alignment horizontal="center" vertical="top"/>
    </xf>
    <xf numFmtId="0" fontId="26" fillId="4" borderId="34" xfId="0" applyNumberFormat="1" applyFont="1" applyFill="1" applyBorder="1" applyAlignment="1">
      <alignment horizontal="center" vertical="top"/>
    </xf>
    <xf numFmtId="0" fontId="26" fillId="4" borderId="2" xfId="0" applyNumberFormat="1" applyFont="1" applyFill="1" applyBorder="1" applyAlignment="1">
      <alignment horizontal="center" vertical="top"/>
    </xf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26" fillId="4" borderId="27" xfId="0" applyFont="1" applyFill="1" applyBorder="1" applyAlignment="1">
      <alignment horizontal="center" vertical="top"/>
    </xf>
    <xf numFmtId="3" fontId="26" fillId="4" borderId="2" xfId="0" applyNumberFormat="1" applyFont="1" applyFill="1" applyBorder="1" applyAlignment="1">
      <alignment horizontal="center" vertical="top"/>
    </xf>
    <xf numFmtId="0" fontId="7" fillId="2" borderId="19" xfId="0" applyNumberFormat="1" applyFont="1" applyFill="1" applyBorder="1" applyAlignment="1" applyProtection="1">
      <alignment horizontal="center" vertical="top" wrapText="1"/>
      <protection locked="0"/>
    </xf>
    <xf numFmtId="0" fontId="7" fillId="6" borderId="19" xfId="0" applyFont="1" applyFill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1" fillId="4" borderId="27" xfId="0" applyFont="1" applyFill="1" applyBorder="1" applyAlignment="1">
      <alignment horizontal="left" vertical="top" wrapText="1"/>
    </xf>
    <xf numFmtId="0" fontId="0" fillId="4" borderId="27" xfId="0" applyFill="1" applyBorder="1" applyAlignment="1">
      <alignment horizontal="left" vertical="top" wrapText="1"/>
    </xf>
    <xf numFmtId="0" fontId="7" fillId="3" borderId="4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35" xfId="0" applyFont="1" applyFill="1" applyBorder="1" applyAlignment="1">
      <alignment horizontal="center" vertical="top" wrapText="1"/>
    </xf>
    <xf numFmtId="0" fontId="0" fillId="4" borderId="36" xfId="0" applyNumberForma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wrapText="1"/>
    </xf>
    <xf numFmtId="0" fontId="0" fillId="4" borderId="2" xfId="0" applyNumberFormat="1" applyFill="1" applyBorder="1" applyAlignment="1">
      <alignment horizontal="center" vertical="top" wrapText="1"/>
    </xf>
    <xf numFmtId="0" fontId="7" fillId="4" borderId="2" xfId="0" applyNumberFormat="1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4" fontId="0" fillId="0" borderId="2" xfId="0" applyNumberFormat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11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7" fillId="0" borderId="2" xfId="0" applyFont="1" applyBorder="1" applyAlignment="1">
      <alignment horizontal="center"/>
    </xf>
  </cellXfs>
  <cellStyles count="3">
    <cellStyle name="Обычный" xfId="0" builtinId="0"/>
    <cellStyle name="Обычный 3" xfId="1" xr:uid="{00000000-0005-0000-0000-000001000000}"/>
    <cellStyle name="Обычный 3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3"/>
  <sheetViews>
    <sheetView tabSelected="1" zoomScale="80" zoomScaleNormal="80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F63" sqref="F63"/>
    </sheetView>
  </sheetViews>
  <sheetFormatPr defaultColWidth="9.140625" defaultRowHeight="12.75" x14ac:dyDescent="0.2"/>
  <cols>
    <col min="1" max="1" width="5.5703125" style="2" customWidth="1"/>
    <col min="2" max="2" width="7.42578125" style="2" customWidth="1"/>
    <col min="3" max="3" width="9.140625" style="1"/>
    <col min="4" max="4" width="14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" style="2" customWidth="1"/>
    <col min="10" max="10" width="9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140" t="s">
        <v>39</v>
      </c>
      <c r="D1" s="141"/>
      <c r="E1" s="141"/>
      <c r="F1" s="8" t="s">
        <v>16</v>
      </c>
      <c r="G1" s="2" t="s">
        <v>17</v>
      </c>
      <c r="H1" s="142" t="s">
        <v>37</v>
      </c>
      <c r="I1" s="142"/>
      <c r="J1" s="142"/>
      <c r="K1" s="142"/>
    </row>
    <row r="2" spans="1:13" ht="18" x14ac:dyDescent="0.2">
      <c r="A2" s="20" t="s">
        <v>6</v>
      </c>
      <c r="C2" s="2"/>
      <c r="G2" s="2" t="s">
        <v>18</v>
      </c>
      <c r="H2" s="142" t="s">
        <v>38</v>
      </c>
      <c r="I2" s="142"/>
      <c r="J2" s="142"/>
      <c r="K2" s="142"/>
    </row>
    <row r="3" spans="1:13" ht="17.25" customHeight="1" x14ac:dyDescent="0.2">
      <c r="A3" s="4" t="s">
        <v>8</v>
      </c>
      <c r="C3" s="2"/>
      <c r="D3" s="3"/>
      <c r="E3" s="23" t="s">
        <v>9</v>
      </c>
      <c r="G3" s="2" t="s">
        <v>19</v>
      </c>
      <c r="H3" s="27">
        <v>12</v>
      </c>
      <c r="I3" s="27">
        <v>1</v>
      </c>
      <c r="J3" s="28">
        <v>2026</v>
      </c>
      <c r="K3" s="1"/>
    </row>
    <row r="4" spans="1:13" x14ac:dyDescent="0.2">
      <c r="C4" s="2"/>
      <c r="D4" s="4"/>
      <c r="H4" s="26" t="s">
        <v>32</v>
      </c>
      <c r="I4" s="26" t="s">
        <v>33</v>
      </c>
      <c r="J4" s="26" t="s">
        <v>34</v>
      </c>
    </row>
    <row r="5" spans="1:13" ht="23.25" thickBot="1" x14ac:dyDescent="0.25">
      <c r="A5" s="24" t="s">
        <v>14</v>
      </c>
      <c r="B5" s="25" t="s">
        <v>15</v>
      </c>
      <c r="C5" s="21" t="s">
        <v>0</v>
      </c>
      <c r="D5" s="21" t="s">
        <v>13</v>
      </c>
      <c r="E5" s="21" t="s">
        <v>12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10</v>
      </c>
      <c r="K5" s="22" t="s">
        <v>11</v>
      </c>
      <c r="L5" s="47" t="s">
        <v>31</v>
      </c>
    </row>
    <row r="6" spans="1:13" ht="15" x14ac:dyDescent="0.25">
      <c r="A6" s="12">
        <v>1</v>
      </c>
      <c r="B6" s="13">
        <v>1</v>
      </c>
      <c r="C6" s="14" t="s">
        <v>20</v>
      </c>
      <c r="D6" s="93" t="s">
        <v>40</v>
      </c>
      <c r="E6" s="96" t="s">
        <v>43</v>
      </c>
      <c r="F6" s="97">
        <v>240</v>
      </c>
      <c r="G6" s="98">
        <v>7.12</v>
      </c>
      <c r="H6" s="98">
        <v>7</v>
      </c>
      <c r="I6" s="98">
        <v>36.92</v>
      </c>
      <c r="J6" s="98">
        <v>228.8</v>
      </c>
      <c r="K6" s="54"/>
      <c r="L6" s="56"/>
    </row>
    <row r="7" spans="1:13" ht="15" x14ac:dyDescent="0.25">
      <c r="A7" s="15"/>
      <c r="B7" s="10"/>
      <c r="C7" s="7"/>
      <c r="D7" s="30" t="s">
        <v>21</v>
      </c>
      <c r="E7" s="99" t="s">
        <v>35</v>
      </c>
      <c r="F7" s="97">
        <v>150</v>
      </c>
      <c r="G7" s="98">
        <v>9.32</v>
      </c>
      <c r="H7" s="98">
        <v>6</v>
      </c>
      <c r="I7" s="98">
        <v>48.62</v>
      </c>
      <c r="J7" s="98">
        <v>284.60000000000002</v>
      </c>
      <c r="K7" s="98">
        <v>998</v>
      </c>
      <c r="L7" s="56"/>
    </row>
    <row r="8" spans="1:13" ht="15" x14ac:dyDescent="0.25">
      <c r="A8" s="15"/>
      <c r="B8" s="10"/>
      <c r="C8" s="7"/>
      <c r="D8" s="32" t="s">
        <v>22</v>
      </c>
      <c r="E8" s="100" t="s">
        <v>44</v>
      </c>
      <c r="F8" s="97">
        <v>200</v>
      </c>
      <c r="G8" s="98">
        <v>0.1</v>
      </c>
      <c r="H8" s="101"/>
      <c r="I8" s="98">
        <v>16</v>
      </c>
      <c r="J8" s="98">
        <v>60.2</v>
      </c>
      <c r="K8" s="98">
        <v>971</v>
      </c>
      <c r="L8" s="56"/>
    </row>
    <row r="9" spans="1:13" ht="15" x14ac:dyDescent="0.25">
      <c r="A9" s="15"/>
      <c r="B9" s="10"/>
      <c r="C9" s="7"/>
      <c r="D9" s="94" t="s">
        <v>41</v>
      </c>
      <c r="E9" s="99" t="s">
        <v>45</v>
      </c>
      <c r="F9" s="97">
        <v>30</v>
      </c>
      <c r="G9" s="98">
        <v>2.13</v>
      </c>
      <c r="H9" s="98">
        <v>1</v>
      </c>
      <c r="I9" s="98">
        <v>12.13</v>
      </c>
      <c r="J9" s="98">
        <v>64.8</v>
      </c>
      <c r="K9" s="101" t="s">
        <v>46</v>
      </c>
      <c r="L9" s="56"/>
    </row>
    <row r="10" spans="1:13" ht="15" x14ac:dyDescent="0.25">
      <c r="A10" s="15"/>
      <c r="B10" s="10"/>
      <c r="C10" s="7"/>
      <c r="D10" s="93" t="s">
        <v>40</v>
      </c>
      <c r="E10" s="99" t="s">
        <v>47</v>
      </c>
      <c r="F10" s="97">
        <v>60</v>
      </c>
      <c r="G10" s="98">
        <v>1.1200000000000001</v>
      </c>
      <c r="H10" s="98">
        <v>5</v>
      </c>
      <c r="I10" s="98">
        <v>15.96</v>
      </c>
      <c r="J10" s="98">
        <v>109</v>
      </c>
      <c r="K10" s="101" t="s">
        <v>48</v>
      </c>
      <c r="L10" s="83"/>
      <c r="M10" s="61"/>
    </row>
    <row r="11" spans="1:13" ht="15.75" thickBot="1" x14ac:dyDescent="0.3">
      <c r="A11" s="15"/>
      <c r="B11" s="10"/>
      <c r="C11" s="53"/>
      <c r="D11" s="33" t="s">
        <v>29</v>
      </c>
      <c r="E11" s="102"/>
      <c r="F11" s="103">
        <f>SUM(F6:F10)</f>
        <v>680</v>
      </c>
      <c r="G11" s="103">
        <f>SUM(G6:G10)</f>
        <v>19.790000000000003</v>
      </c>
      <c r="H11" s="103">
        <f>SUM(H6:H10)</f>
        <v>19</v>
      </c>
      <c r="I11" s="103">
        <f>SUM(I6:I10)</f>
        <v>129.63</v>
      </c>
      <c r="J11" s="103">
        <f>SUM(J6:J10)</f>
        <v>747.40000000000009</v>
      </c>
      <c r="K11" s="103"/>
      <c r="L11" s="89"/>
    </row>
    <row r="12" spans="1:13" ht="15" x14ac:dyDescent="0.25">
      <c r="A12" s="17">
        <f>A6</f>
        <v>1</v>
      </c>
      <c r="B12" s="9">
        <f>B6</f>
        <v>1</v>
      </c>
      <c r="C12" s="6" t="s">
        <v>23</v>
      </c>
      <c r="D12" s="32" t="s">
        <v>24</v>
      </c>
      <c r="E12" s="99" t="s">
        <v>49</v>
      </c>
      <c r="F12" s="97">
        <v>200</v>
      </c>
      <c r="G12" s="98">
        <v>4.38</v>
      </c>
      <c r="H12" s="98">
        <v>5</v>
      </c>
      <c r="I12" s="98">
        <v>12.24</v>
      </c>
      <c r="J12" s="98">
        <v>110</v>
      </c>
      <c r="K12" s="101" t="s">
        <v>50</v>
      </c>
      <c r="L12" s="46"/>
    </row>
    <row r="13" spans="1:13" ht="15" x14ac:dyDescent="0.25">
      <c r="A13" s="15"/>
      <c r="B13" s="10"/>
      <c r="C13" s="7"/>
      <c r="D13" s="32" t="s">
        <v>25</v>
      </c>
      <c r="E13" s="99" t="s">
        <v>51</v>
      </c>
      <c r="F13" s="97">
        <v>90</v>
      </c>
      <c r="G13" s="98">
        <v>10.06</v>
      </c>
      <c r="H13" s="98">
        <v>25</v>
      </c>
      <c r="I13" s="98">
        <v>3.25</v>
      </c>
      <c r="J13" s="98">
        <v>212.7</v>
      </c>
      <c r="K13" s="98">
        <v>437.06</v>
      </c>
      <c r="L13" s="59"/>
    </row>
    <row r="14" spans="1:13" ht="15" x14ac:dyDescent="0.25">
      <c r="A14" s="15"/>
      <c r="B14" s="10"/>
      <c r="C14" s="7"/>
      <c r="D14" s="49" t="s">
        <v>26</v>
      </c>
      <c r="E14" s="99" t="s">
        <v>52</v>
      </c>
      <c r="F14" s="97">
        <v>150</v>
      </c>
      <c r="G14" s="98">
        <v>3.6</v>
      </c>
      <c r="H14" s="98">
        <v>6</v>
      </c>
      <c r="I14" s="98">
        <v>37.049999999999997</v>
      </c>
      <c r="J14" s="98">
        <v>220.4</v>
      </c>
      <c r="K14" s="98">
        <v>512</v>
      </c>
      <c r="L14" s="57"/>
    </row>
    <row r="15" spans="1:13" ht="15" x14ac:dyDescent="0.25">
      <c r="A15" s="15"/>
      <c r="B15" s="10"/>
      <c r="C15" s="7"/>
      <c r="D15" s="32" t="s">
        <v>22</v>
      </c>
      <c r="E15" s="99" t="s">
        <v>53</v>
      </c>
      <c r="F15" s="97">
        <v>200</v>
      </c>
      <c r="G15" s="98">
        <v>0.26</v>
      </c>
      <c r="H15" s="101"/>
      <c r="I15" s="98">
        <v>25.08</v>
      </c>
      <c r="J15" s="98">
        <v>103.3</v>
      </c>
      <c r="K15" s="101" t="s">
        <v>54</v>
      </c>
      <c r="L15" s="56"/>
    </row>
    <row r="16" spans="1:13" ht="15" x14ac:dyDescent="0.25">
      <c r="A16" s="15"/>
      <c r="B16" s="10"/>
      <c r="C16" s="7"/>
      <c r="D16" s="95" t="s">
        <v>42</v>
      </c>
      <c r="E16" s="99" t="s">
        <v>55</v>
      </c>
      <c r="F16" s="97">
        <v>25</v>
      </c>
      <c r="G16" s="98">
        <v>2.68</v>
      </c>
      <c r="H16" s="98">
        <v>1</v>
      </c>
      <c r="I16" s="98">
        <v>20.83</v>
      </c>
      <c r="J16" s="98">
        <v>71</v>
      </c>
      <c r="K16" s="98">
        <v>897</v>
      </c>
      <c r="L16" s="56"/>
    </row>
    <row r="17" spans="1:21" ht="15" x14ac:dyDescent="0.25">
      <c r="A17" s="15"/>
      <c r="B17" s="10"/>
      <c r="C17" s="7"/>
      <c r="D17" s="95" t="s">
        <v>28</v>
      </c>
      <c r="E17" s="99" t="s">
        <v>45</v>
      </c>
      <c r="F17" s="97">
        <v>25</v>
      </c>
      <c r="G17" s="98">
        <v>2.13</v>
      </c>
      <c r="H17" s="98">
        <v>1</v>
      </c>
      <c r="I17" s="98">
        <v>12.13</v>
      </c>
      <c r="J17" s="98">
        <v>64.8</v>
      </c>
      <c r="K17" s="101" t="s">
        <v>46</v>
      </c>
      <c r="L17" s="56"/>
    </row>
    <row r="18" spans="1:21" ht="15.75" thickBot="1" x14ac:dyDescent="0.3">
      <c r="A18" s="15"/>
      <c r="B18" s="10"/>
      <c r="C18" s="7"/>
      <c r="D18" s="93" t="s">
        <v>40</v>
      </c>
      <c r="E18" s="99" t="s">
        <v>56</v>
      </c>
      <c r="F18" s="97">
        <v>60</v>
      </c>
      <c r="G18" s="98">
        <v>0.64</v>
      </c>
      <c r="H18" s="98">
        <v>1</v>
      </c>
      <c r="I18" s="98">
        <v>15.01</v>
      </c>
      <c r="J18" s="98">
        <v>72.2</v>
      </c>
      <c r="K18" s="98">
        <v>45</v>
      </c>
      <c r="L18" s="84"/>
      <c r="M18" s="61"/>
    </row>
    <row r="19" spans="1:21" ht="15.75" thickBot="1" x14ac:dyDescent="0.25">
      <c r="A19" s="15"/>
      <c r="B19" s="10"/>
      <c r="C19" s="41"/>
      <c r="D19" s="35" t="s">
        <v>29</v>
      </c>
      <c r="E19" s="36"/>
      <c r="F19" s="104">
        <f>SUM(F12:F18)</f>
        <v>750</v>
      </c>
      <c r="G19" s="104">
        <f>SUM(G12:G18)</f>
        <v>23.750000000000004</v>
      </c>
      <c r="H19" s="104">
        <f>SUM(H12:H18)</f>
        <v>39</v>
      </c>
      <c r="I19" s="104">
        <f>SUM(I12:I18)</f>
        <v>125.59</v>
      </c>
      <c r="J19" s="104">
        <f>SUM(J12:J18)</f>
        <v>854.4</v>
      </c>
      <c r="K19" s="105"/>
      <c r="L19" s="88"/>
    </row>
    <row r="20" spans="1:21" ht="15.75" thickBot="1" x14ac:dyDescent="0.25">
      <c r="A20" s="37">
        <f>A6</f>
        <v>1</v>
      </c>
      <c r="B20" s="38">
        <f>B6</f>
        <v>1</v>
      </c>
      <c r="C20" s="136" t="s">
        <v>4</v>
      </c>
      <c r="D20" s="138"/>
      <c r="E20" s="39"/>
      <c r="F20" s="126">
        <f>F10+F19</f>
        <v>810</v>
      </c>
      <c r="G20" s="126">
        <f>G10+G19</f>
        <v>24.870000000000005</v>
      </c>
      <c r="H20" s="126">
        <f>H10+H19</f>
        <v>44</v>
      </c>
      <c r="I20" s="126">
        <f>I10+I19</f>
        <v>141.55000000000001</v>
      </c>
      <c r="J20" s="126">
        <f>J10+J19</f>
        <v>963.4</v>
      </c>
      <c r="K20" s="125"/>
      <c r="L20" s="64"/>
    </row>
    <row r="21" spans="1:21" ht="15" x14ac:dyDescent="0.25">
      <c r="A21" s="12">
        <v>1</v>
      </c>
      <c r="B21" s="13">
        <v>2</v>
      </c>
      <c r="C21" s="14" t="s">
        <v>20</v>
      </c>
      <c r="D21" s="93" t="s">
        <v>40</v>
      </c>
      <c r="E21" s="96" t="s">
        <v>57</v>
      </c>
      <c r="F21" s="106">
        <v>60</v>
      </c>
      <c r="G21" s="98">
        <v>4.1900000000000004</v>
      </c>
      <c r="H21" s="98">
        <v>3</v>
      </c>
      <c r="I21" s="98">
        <v>10.29</v>
      </c>
      <c r="J21" s="101">
        <v>88.7</v>
      </c>
      <c r="K21" s="98">
        <v>810</v>
      </c>
      <c r="L21" s="56"/>
    </row>
    <row r="22" spans="1:21" ht="15" x14ac:dyDescent="0.25">
      <c r="A22" s="15"/>
      <c r="B22" s="10"/>
      <c r="C22" s="7"/>
      <c r="D22" s="32" t="s">
        <v>21</v>
      </c>
      <c r="E22" s="99" t="s">
        <v>58</v>
      </c>
      <c r="F22" s="107">
        <v>240</v>
      </c>
      <c r="G22" s="108">
        <v>15.26</v>
      </c>
      <c r="H22" s="108">
        <v>15</v>
      </c>
      <c r="I22" s="108">
        <v>22.03</v>
      </c>
      <c r="J22" s="108">
        <v>345</v>
      </c>
      <c r="K22" s="108">
        <v>995</v>
      </c>
      <c r="L22" s="56"/>
    </row>
    <row r="23" spans="1:21" ht="15" x14ac:dyDescent="0.25">
      <c r="A23" s="15"/>
      <c r="B23" s="10"/>
      <c r="C23" s="7"/>
      <c r="D23" s="32" t="s">
        <v>22</v>
      </c>
      <c r="E23" s="99" t="s">
        <v>59</v>
      </c>
      <c r="F23" s="106">
        <v>200</v>
      </c>
      <c r="G23" s="98">
        <v>0.2</v>
      </c>
      <c r="H23" s="101"/>
      <c r="I23" s="98">
        <v>6.5</v>
      </c>
      <c r="J23" s="101">
        <v>68.5</v>
      </c>
      <c r="K23" s="101" t="s">
        <v>60</v>
      </c>
      <c r="L23" s="56"/>
      <c r="Q23" s="71"/>
      <c r="T23" s="71"/>
    </row>
    <row r="24" spans="1:21" ht="15" x14ac:dyDescent="0.25">
      <c r="A24" s="15"/>
      <c r="B24" s="10"/>
      <c r="C24" s="7"/>
      <c r="D24" s="94" t="s">
        <v>41</v>
      </c>
      <c r="E24" s="99" t="s">
        <v>55</v>
      </c>
      <c r="F24" s="106">
        <v>30</v>
      </c>
      <c r="G24" s="98">
        <v>3.21</v>
      </c>
      <c r="H24" s="98">
        <v>1</v>
      </c>
      <c r="I24" s="98">
        <v>24.99</v>
      </c>
      <c r="J24" s="101">
        <v>85.2</v>
      </c>
      <c r="K24" s="98">
        <v>897</v>
      </c>
      <c r="L24" s="56"/>
      <c r="Q24" s="73"/>
      <c r="R24" s="74"/>
      <c r="S24" s="74"/>
      <c r="T24" s="73"/>
      <c r="U24" s="72"/>
    </row>
    <row r="25" spans="1:21" ht="15" x14ac:dyDescent="0.25">
      <c r="A25" s="15"/>
      <c r="B25" s="10"/>
      <c r="C25" s="52"/>
      <c r="D25" s="35" t="s">
        <v>29</v>
      </c>
      <c r="E25" s="60"/>
      <c r="F25" s="104">
        <v>530</v>
      </c>
      <c r="G25" s="104">
        <f>SUM(G21:G24)</f>
        <v>22.86</v>
      </c>
      <c r="H25" s="104">
        <f>SUM(H21:H24)</f>
        <v>19</v>
      </c>
      <c r="I25" s="104">
        <f>SUM(I21:I24)</f>
        <v>63.81</v>
      </c>
      <c r="J25" s="104">
        <f>SUM(J21:J24)</f>
        <v>587.4</v>
      </c>
      <c r="K25" s="104"/>
      <c r="L25" s="51"/>
      <c r="M25" s="61"/>
      <c r="Q25" s="74"/>
      <c r="R25" s="73"/>
      <c r="S25" s="73"/>
      <c r="T25" s="73"/>
    </row>
    <row r="26" spans="1:21" ht="15" x14ac:dyDescent="0.25">
      <c r="A26" s="17">
        <f>A21</f>
        <v>1</v>
      </c>
      <c r="B26" s="9">
        <f>B21</f>
        <v>2</v>
      </c>
      <c r="C26" s="6" t="s">
        <v>23</v>
      </c>
      <c r="D26" s="32" t="s">
        <v>24</v>
      </c>
      <c r="E26" s="99" t="s">
        <v>61</v>
      </c>
      <c r="F26" s="106">
        <v>200</v>
      </c>
      <c r="G26" s="98">
        <v>5.0599999999999996</v>
      </c>
      <c r="H26" s="98">
        <v>9</v>
      </c>
      <c r="I26" s="98">
        <v>14.5</v>
      </c>
      <c r="J26" s="98">
        <v>156.30000000000001</v>
      </c>
      <c r="K26" s="98">
        <v>960</v>
      </c>
      <c r="L26" s="46"/>
      <c r="R26" s="75"/>
      <c r="S26" s="75"/>
    </row>
    <row r="27" spans="1:21" ht="15" x14ac:dyDescent="0.25">
      <c r="A27" s="15"/>
      <c r="B27" s="10"/>
      <c r="C27" s="7"/>
      <c r="D27" s="32" t="s">
        <v>24</v>
      </c>
      <c r="E27" s="99" t="s">
        <v>62</v>
      </c>
      <c r="F27" s="106">
        <v>10</v>
      </c>
      <c r="G27" s="98">
        <v>1.3</v>
      </c>
      <c r="H27" s="101"/>
      <c r="I27" s="98">
        <v>7.81</v>
      </c>
      <c r="J27" s="98">
        <v>40</v>
      </c>
      <c r="K27" s="98">
        <v>943</v>
      </c>
      <c r="L27" s="46"/>
      <c r="R27" s="75"/>
      <c r="S27" s="75"/>
    </row>
    <row r="28" spans="1:21" ht="15" x14ac:dyDescent="0.25">
      <c r="A28" s="15"/>
      <c r="B28" s="10"/>
      <c r="C28" s="7"/>
      <c r="D28" s="32" t="s">
        <v>21</v>
      </c>
      <c r="E28" s="99" t="s">
        <v>63</v>
      </c>
      <c r="F28" s="106">
        <v>200</v>
      </c>
      <c r="G28" s="98">
        <v>17.7</v>
      </c>
      <c r="H28" s="98">
        <v>26</v>
      </c>
      <c r="I28" s="98">
        <v>32.299999999999997</v>
      </c>
      <c r="J28" s="98">
        <v>403.6</v>
      </c>
      <c r="K28" s="101" t="s">
        <v>64</v>
      </c>
      <c r="L28" s="59"/>
      <c r="Q28" s="77"/>
      <c r="R28" s="77"/>
      <c r="S28" s="77"/>
      <c r="T28" s="76"/>
    </row>
    <row r="29" spans="1:21" ht="15" x14ac:dyDescent="0.25">
      <c r="A29" s="15"/>
      <c r="B29" s="10"/>
      <c r="C29" s="7"/>
      <c r="D29" s="32" t="s">
        <v>22</v>
      </c>
      <c r="E29" s="99" t="s">
        <v>65</v>
      </c>
      <c r="F29" s="106">
        <v>200</v>
      </c>
      <c r="G29" s="98">
        <v>0.24</v>
      </c>
      <c r="H29" s="101"/>
      <c r="I29" s="98">
        <v>27.7</v>
      </c>
      <c r="J29" s="98">
        <v>114.3</v>
      </c>
      <c r="K29" s="101" t="s">
        <v>66</v>
      </c>
      <c r="L29" s="57"/>
    </row>
    <row r="30" spans="1:21" ht="15" x14ac:dyDescent="0.25">
      <c r="A30" s="15"/>
      <c r="B30" s="10"/>
      <c r="C30" s="7"/>
      <c r="D30" s="95" t="s">
        <v>42</v>
      </c>
      <c r="E30" s="99" t="s">
        <v>55</v>
      </c>
      <c r="F30" s="106">
        <v>25</v>
      </c>
      <c r="G30" s="98">
        <v>2.68</v>
      </c>
      <c r="H30" s="98">
        <v>1</v>
      </c>
      <c r="I30" s="98">
        <v>20.83</v>
      </c>
      <c r="J30" s="98">
        <v>71</v>
      </c>
      <c r="K30" s="98">
        <v>897</v>
      </c>
      <c r="L30" s="56"/>
    </row>
    <row r="31" spans="1:21" ht="15" x14ac:dyDescent="0.25">
      <c r="A31" s="15"/>
      <c r="B31" s="10"/>
      <c r="C31" s="7"/>
      <c r="D31" s="95" t="s">
        <v>28</v>
      </c>
      <c r="E31" s="99" t="s">
        <v>45</v>
      </c>
      <c r="F31" s="106">
        <v>25</v>
      </c>
      <c r="G31" s="98">
        <v>2.13</v>
      </c>
      <c r="H31" s="98">
        <v>1</v>
      </c>
      <c r="I31" s="98">
        <v>12.13</v>
      </c>
      <c r="J31" s="98">
        <v>64.8</v>
      </c>
      <c r="K31" s="101" t="s">
        <v>46</v>
      </c>
      <c r="L31" s="56"/>
    </row>
    <row r="32" spans="1:21" ht="15.75" hidden="1" x14ac:dyDescent="0.25">
      <c r="A32" s="15"/>
      <c r="B32" s="10"/>
      <c r="C32" s="7"/>
      <c r="D32" s="32" t="s">
        <v>28</v>
      </c>
      <c r="E32" s="29"/>
      <c r="F32" s="31"/>
      <c r="G32" s="31"/>
      <c r="H32" s="31"/>
      <c r="I32" s="46"/>
      <c r="J32" s="46"/>
      <c r="K32" s="42"/>
      <c r="L32" s="43"/>
    </row>
    <row r="33" spans="1:12" ht="15.75" thickBot="1" x14ac:dyDescent="0.3">
      <c r="A33" s="15"/>
      <c r="B33" s="10"/>
      <c r="C33" s="7"/>
      <c r="D33" s="93" t="s">
        <v>40</v>
      </c>
      <c r="E33" s="99" t="s">
        <v>67</v>
      </c>
      <c r="F33" s="106">
        <v>130</v>
      </c>
      <c r="G33" s="98">
        <v>0.52</v>
      </c>
      <c r="H33" s="98">
        <v>1</v>
      </c>
      <c r="I33" s="98">
        <v>12.74</v>
      </c>
      <c r="J33" s="98">
        <v>95.3</v>
      </c>
      <c r="K33" s="98">
        <v>976</v>
      </c>
      <c r="L33" s="84"/>
    </row>
    <row r="34" spans="1:12" ht="15.75" thickBot="1" x14ac:dyDescent="0.25">
      <c r="A34" s="15"/>
      <c r="B34" s="10"/>
      <c r="C34" s="41"/>
      <c r="D34" s="35" t="s">
        <v>29</v>
      </c>
      <c r="E34" s="36"/>
      <c r="F34" s="103">
        <f>SUM(F26:F33)</f>
        <v>790</v>
      </c>
      <c r="G34" s="103">
        <f>SUM(G26:G33)</f>
        <v>29.629999999999995</v>
      </c>
      <c r="H34" s="103">
        <f>SUM(H26:H33)</f>
        <v>38</v>
      </c>
      <c r="I34" s="103">
        <f>SUM(I26:I33)</f>
        <v>128.01</v>
      </c>
      <c r="J34" s="103">
        <f>SUM(J26:J33)</f>
        <v>945.3</v>
      </c>
      <c r="K34" s="103"/>
      <c r="L34" s="90"/>
    </row>
    <row r="35" spans="1:12" ht="15.75" customHeight="1" thickBot="1" x14ac:dyDescent="0.25">
      <c r="A35" s="37">
        <f>A21</f>
        <v>1</v>
      </c>
      <c r="B35" s="38">
        <f>B21</f>
        <v>2</v>
      </c>
      <c r="C35" s="136" t="s">
        <v>4</v>
      </c>
      <c r="D35" s="137"/>
      <c r="E35" s="39"/>
      <c r="F35" s="126">
        <f>F25+F34</f>
        <v>1320</v>
      </c>
      <c r="G35" s="126">
        <f>G34+G25</f>
        <v>52.489999999999995</v>
      </c>
      <c r="H35" s="126">
        <f>H34+H25</f>
        <v>57</v>
      </c>
      <c r="I35" s="126">
        <f>I34+I25</f>
        <v>191.82</v>
      </c>
      <c r="J35" s="126">
        <f>J34+J25</f>
        <v>1532.6999999999998</v>
      </c>
      <c r="K35" s="125"/>
      <c r="L35" s="62"/>
    </row>
    <row r="36" spans="1:12" ht="15" x14ac:dyDescent="0.25">
      <c r="A36" s="12">
        <v>1</v>
      </c>
      <c r="B36" s="13">
        <v>3</v>
      </c>
      <c r="C36" s="14" t="s">
        <v>20</v>
      </c>
      <c r="D36" s="30" t="s">
        <v>21</v>
      </c>
      <c r="E36" s="96" t="s">
        <v>68</v>
      </c>
      <c r="F36" s="110">
        <v>205</v>
      </c>
      <c r="G36" s="111">
        <v>20.66</v>
      </c>
      <c r="H36" s="111">
        <v>23</v>
      </c>
      <c r="I36" s="111">
        <v>6.68</v>
      </c>
      <c r="J36" s="112">
        <v>361.3</v>
      </c>
      <c r="K36" s="113">
        <v>891</v>
      </c>
      <c r="L36" s="56"/>
    </row>
    <row r="37" spans="1:12" ht="15" x14ac:dyDescent="0.25">
      <c r="A37" s="15"/>
      <c r="B37" s="10"/>
      <c r="C37" s="7"/>
      <c r="D37" s="93" t="s">
        <v>40</v>
      </c>
      <c r="E37" s="99" t="s">
        <v>71</v>
      </c>
      <c r="F37" s="114">
        <v>100</v>
      </c>
      <c r="G37" s="108">
        <v>0.64</v>
      </c>
      <c r="H37" s="108"/>
      <c r="I37" s="108">
        <v>6</v>
      </c>
      <c r="J37" s="108">
        <v>54</v>
      </c>
      <c r="K37" s="108">
        <v>975</v>
      </c>
      <c r="L37" s="56"/>
    </row>
    <row r="38" spans="1:12" ht="15" x14ac:dyDescent="0.25">
      <c r="A38" s="15"/>
      <c r="B38" s="10"/>
      <c r="C38" s="7"/>
      <c r="D38" s="32" t="s">
        <v>22</v>
      </c>
      <c r="E38" s="99" t="s">
        <v>69</v>
      </c>
      <c r="F38" s="114">
        <v>200</v>
      </c>
      <c r="G38" s="111">
        <v>0.56999999999999995</v>
      </c>
      <c r="H38" s="115"/>
      <c r="I38" s="111">
        <v>3.61</v>
      </c>
      <c r="J38" s="112">
        <v>87</v>
      </c>
      <c r="K38" s="116" t="s">
        <v>70</v>
      </c>
      <c r="L38" s="56"/>
    </row>
    <row r="39" spans="1:12" ht="15" x14ac:dyDescent="0.25">
      <c r="A39" s="15"/>
      <c r="B39" s="10"/>
      <c r="C39" s="7"/>
      <c r="D39" s="94" t="s">
        <v>41</v>
      </c>
      <c r="E39" s="99" t="s">
        <v>55</v>
      </c>
      <c r="F39" s="114">
        <v>30</v>
      </c>
      <c r="G39" s="114">
        <v>3.21</v>
      </c>
      <c r="H39" s="114">
        <v>1</v>
      </c>
      <c r="I39" s="114">
        <v>24.99</v>
      </c>
      <c r="J39" s="117">
        <v>85.2</v>
      </c>
      <c r="K39" s="114">
        <v>897</v>
      </c>
      <c r="L39" s="56"/>
    </row>
    <row r="40" spans="1:12" ht="15.75" x14ac:dyDescent="0.25">
      <c r="A40" s="16"/>
      <c r="B40" s="11"/>
      <c r="C40" s="5"/>
      <c r="D40" s="33" t="s">
        <v>29</v>
      </c>
      <c r="E40" s="34"/>
      <c r="F40" s="104">
        <f>SUM(F36:F39)</f>
        <v>535</v>
      </c>
      <c r="G40" s="104">
        <f>SUM(G36:G39)</f>
        <v>25.080000000000002</v>
      </c>
      <c r="H40" s="104">
        <v>24</v>
      </c>
      <c r="I40" s="104">
        <f>SUM(I36:I39)</f>
        <v>41.28</v>
      </c>
      <c r="J40" s="118">
        <f>SUM(J36:J39)</f>
        <v>587.5</v>
      </c>
      <c r="K40" s="104"/>
      <c r="L40" s="91"/>
    </row>
    <row r="41" spans="1:12" ht="15" x14ac:dyDescent="0.25">
      <c r="A41" s="17">
        <f>A36</f>
        <v>1</v>
      </c>
      <c r="B41" s="9">
        <f>B36</f>
        <v>3</v>
      </c>
      <c r="C41" s="6" t="s">
        <v>23</v>
      </c>
      <c r="D41" s="32" t="s">
        <v>24</v>
      </c>
      <c r="E41" s="99" t="s">
        <v>73</v>
      </c>
      <c r="F41" s="97">
        <v>200</v>
      </c>
      <c r="G41" s="98">
        <v>1.52</v>
      </c>
      <c r="H41" s="98">
        <v>5</v>
      </c>
      <c r="I41" s="98">
        <v>10.94</v>
      </c>
      <c r="J41" s="101">
        <v>182</v>
      </c>
      <c r="K41" s="101" t="s">
        <v>74</v>
      </c>
      <c r="L41" s="55"/>
    </row>
    <row r="42" spans="1:12" ht="15" x14ac:dyDescent="0.25">
      <c r="A42" s="15"/>
      <c r="B42" s="10"/>
      <c r="C42" s="7"/>
      <c r="D42" s="32" t="s">
        <v>25</v>
      </c>
      <c r="E42" s="99" t="s">
        <v>75</v>
      </c>
      <c r="F42" s="97">
        <v>90</v>
      </c>
      <c r="G42" s="98">
        <v>12</v>
      </c>
      <c r="H42" s="98">
        <v>10</v>
      </c>
      <c r="I42" s="101"/>
      <c r="J42" s="101">
        <v>162</v>
      </c>
      <c r="K42" s="101" t="s">
        <v>76</v>
      </c>
      <c r="L42" s="56"/>
    </row>
    <row r="43" spans="1:12" ht="15" x14ac:dyDescent="0.25">
      <c r="A43" s="15"/>
      <c r="B43" s="10"/>
      <c r="C43" s="7"/>
      <c r="D43" s="82" t="s">
        <v>26</v>
      </c>
      <c r="E43" s="99" t="s">
        <v>77</v>
      </c>
      <c r="F43" s="97">
        <v>150</v>
      </c>
      <c r="G43" s="98">
        <v>3.31</v>
      </c>
      <c r="H43" s="98">
        <v>8</v>
      </c>
      <c r="I43" s="98">
        <v>22.96</v>
      </c>
      <c r="J43" s="101">
        <v>176.2</v>
      </c>
      <c r="K43" s="98">
        <v>911.02</v>
      </c>
      <c r="L43" s="57"/>
    </row>
    <row r="44" spans="1:12" ht="15" x14ac:dyDescent="0.25">
      <c r="A44" s="15"/>
      <c r="B44" s="10"/>
      <c r="C44" s="7"/>
      <c r="D44" s="32" t="s">
        <v>22</v>
      </c>
      <c r="E44" s="99" t="s">
        <v>36</v>
      </c>
      <c r="F44" s="97">
        <v>200</v>
      </c>
      <c r="G44" s="98">
        <v>0.68</v>
      </c>
      <c r="H44" s="101"/>
      <c r="I44" s="98">
        <v>27.62</v>
      </c>
      <c r="J44" s="101">
        <v>128.6</v>
      </c>
      <c r="K44" s="98">
        <v>705</v>
      </c>
      <c r="L44" s="56"/>
    </row>
    <row r="45" spans="1:12" ht="15" x14ac:dyDescent="0.25">
      <c r="A45" s="15"/>
      <c r="B45" s="10"/>
      <c r="C45" s="7"/>
      <c r="D45" s="95" t="s">
        <v>42</v>
      </c>
      <c r="E45" s="99" t="s">
        <v>55</v>
      </c>
      <c r="F45" s="97">
        <v>25</v>
      </c>
      <c r="G45" s="98">
        <v>2.68</v>
      </c>
      <c r="H45" s="98">
        <v>1</v>
      </c>
      <c r="I45" s="98">
        <v>20.83</v>
      </c>
      <c r="J45" s="101">
        <v>71</v>
      </c>
      <c r="K45" s="98">
        <v>897</v>
      </c>
      <c r="L45" s="56"/>
    </row>
    <row r="46" spans="1:12" ht="15" x14ac:dyDescent="0.25">
      <c r="A46" s="15"/>
      <c r="B46" s="10"/>
      <c r="C46" s="7"/>
      <c r="D46" s="95" t="s">
        <v>28</v>
      </c>
      <c r="E46" s="99" t="s">
        <v>45</v>
      </c>
      <c r="F46" s="97">
        <v>25</v>
      </c>
      <c r="G46" s="98">
        <v>2.13</v>
      </c>
      <c r="H46" s="98">
        <v>1</v>
      </c>
      <c r="I46" s="98">
        <v>12.13</v>
      </c>
      <c r="J46" s="101">
        <v>64.8</v>
      </c>
      <c r="K46" s="101" t="s">
        <v>46</v>
      </c>
      <c r="L46" s="56"/>
    </row>
    <row r="47" spans="1:12" ht="15.75" x14ac:dyDescent="0.25">
      <c r="A47" s="15"/>
      <c r="B47" s="10"/>
      <c r="C47" s="7"/>
      <c r="D47" s="93" t="s">
        <v>40</v>
      </c>
      <c r="E47" s="99" t="s">
        <v>72</v>
      </c>
      <c r="F47" s="97">
        <v>60</v>
      </c>
      <c r="G47" s="98">
        <v>0.41</v>
      </c>
      <c r="H47" s="98">
        <v>1</v>
      </c>
      <c r="I47" s="98">
        <v>2.16</v>
      </c>
      <c r="J47" s="101">
        <v>54</v>
      </c>
      <c r="K47" s="98">
        <v>812</v>
      </c>
      <c r="L47" s="85"/>
    </row>
    <row r="48" spans="1:12" ht="16.5" thickBot="1" x14ac:dyDescent="0.3">
      <c r="A48" s="15"/>
      <c r="B48" s="10"/>
      <c r="C48" s="7"/>
      <c r="D48" s="35" t="s">
        <v>29</v>
      </c>
      <c r="E48" s="36"/>
      <c r="F48" s="103">
        <f>SUM(F41:F47)</f>
        <v>750</v>
      </c>
      <c r="G48" s="103">
        <f>SUM(G41:G47)</f>
        <v>22.729999999999997</v>
      </c>
      <c r="H48" s="103">
        <f>SUM(H41:H47)</f>
        <v>26</v>
      </c>
      <c r="I48" s="103">
        <f>SUM(I41:I47)</f>
        <v>96.639999999999986</v>
      </c>
      <c r="J48" s="119">
        <f>SUM(J41:J47)</f>
        <v>838.6</v>
      </c>
      <c r="K48" s="103"/>
      <c r="L48" s="92"/>
    </row>
    <row r="49" spans="1:12" ht="15.75" customHeight="1" thickBot="1" x14ac:dyDescent="0.3">
      <c r="A49" s="37">
        <f>A36</f>
        <v>1</v>
      </c>
      <c r="B49" s="38">
        <f>B36</f>
        <v>3</v>
      </c>
      <c r="C49" s="134" t="s">
        <v>4</v>
      </c>
      <c r="D49" s="135"/>
      <c r="E49" s="48"/>
      <c r="F49" s="126">
        <f>F40+F48</f>
        <v>1285</v>
      </c>
      <c r="G49" s="126">
        <f>G40+G48</f>
        <v>47.81</v>
      </c>
      <c r="H49" s="126">
        <f>H40+H48</f>
        <v>50</v>
      </c>
      <c r="I49" s="126">
        <f>I40+I48</f>
        <v>137.91999999999999</v>
      </c>
      <c r="J49" s="127">
        <f>J40+J48</f>
        <v>1426.1</v>
      </c>
      <c r="K49" s="125"/>
      <c r="L49" s="63"/>
    </row>
    <row r="50" spans="1:12" ht="15" x14ac:dyDescent="0.25">
      <c r="A50" s="12">
        <v>1</v>
      </c>
      <c r="B50" s="13">
        <v>4</v>
      </c>
      <c r="C50" s="14" t="s">
        <v>20</v>
      </c>
      <c r="D50" s="93" t="s">
        <v>40</v>
      </c>
      <c r="E50" s="96" t="s">
        <v>78</v>
      </c>
      <c r="F50" s="97">
        <v>60</v>
      </c>
      <c r="G50" s="98">
        <v>3.05</v>
      </c>
      <c r="H50" s="98">
        <v>4</v>
      </c>
      <c r="I50" s="98">
        <v>4.0199999999999996</v>
      </c>
      <c r="J50" s="98">
        <v>62.3</v>
      </c>
      <c r="K50" s="101" t="s">
        <v>79</v>
      </c>
      <c r="L50" s="56"/>
    </row>
    <row r="51" spans="1:12" ht="15" x14ac:dyDescent="0.25">
      <c r="A51" s="15"/>
      <c r="B51" s="10"/>
      <c r="C51" s="7"/>
      <c r="D51" s="30" t="s">
        <v>21</v>
      </c>
      <c r="E51" s="99" t="s">
        <v>80</v>
      </c>
      <c r="F51" s="107">
        <v>250</v>
      </c>
      <c r="G51" s="107">
        <v>15.16</v>
      </c>
      <c r="H51" s="107">
        <v>20</v>
      </c>
      <c r="I51" s="107">
        <v>52.75</v>
      </c>
      <c r="J51" s="107">
        <v>454.7</v>
      </c>
      <c r="K51" s="101" t="s">
        <v>81</v>
      </c>
      <c r="L51" s="56"/>
    </row>
    <row r="52" spans="1:12" ht="15" x14ac:dyDescent="0.25">
      <c r="A52" s="15"/>
      <c r="B52" s="10"/>
      <c r="C52" s="7"/>
      <c r="D52" s="32" t="s">
        <v>22</v>
      </c>
      <c r="E52" s="99" t="s">
        <v>59</v>
      </c>
      <c r="F52" s="97">
        <v>200</v>
      </c>
      <c r="G52" s="98">
        <v>0.2</v>
      </c>
      <c r="H52" s="101"/>
      <c r="I52" s="98">
        <v>6.5</v>
      </c>
      <c r="J52" s="101">
        <v>26.8</v>
      </c>
      <c r="K52" s="101" t="s">
        <v>60</v>
      </c>
      <c r="L52" s="56"/>
    </row>
    <row r="53" spans="1:12" ht="15" x14ac:dyDescent="0.25">
      <c r="A53" s="15"/>
      <c r="B53" s="10"/>
      <c r="C53" s="7"/>
      <c r="D53" s="94" t="s">
        <v>41</v>
      </c>
      <c r="E53" s="99" t="s">
        <v>55</v>
      </c>
      <c r="F53" s="97">
        <v>30</v>
      </c>
      <c r="G53" s="98">
        <v>2.68</v>
      </c>
      <c r="H53" s="98">
        <v>1</v>
      </c>
      <c r="I53" s="98">
        <v>20.83</v>
      </c>
      <c r="J53" s="101">
        <v>71</v>
      </c>
      <c r="K53" s="98">
        <v>897</v>
      </c>
      <c r="L53" s="56"/>
    </row>
    <row r="54" spans="1:12" ht="15.75" x14ac:dyDescent="0.25">
      <c r="A54" s="16"/>
      <c r="B54" s="11"/>
      <c r="C54" s="5"/>
      <c r="D54" s="33" t="s">
        <v>29</v>
      </c>
      <c r="E54" s="34"/>
      <c r="F54" s="103">
        <f>SUM(F50:F53)</f>
        <v>540</v>
      </c>
      <c r="G54" s="103">
        <f>SUM(G50:G53)</f>
        <v>21.09</v>
      </c>
      <c r="H54" s="103">
        <f>SUM(H50:H53)</f>
        <v>25</v>
      </c>
      <c r="I54" s="103">
        <f>SUM(I50:I53)</f>
        <v>84.1</v>
      </c>
      <c r="J54" s="103">
        <f>SUM(J50:J53)</f>
        <v>614.79999999999995</v>
      </c>
      <c r="K54" s="103"/>
      <c r="L54" s="50"/>
    </row>
    <row r="55" spans="1:12" ht="15" x14ac:dyDescent="0.25">
      <c r="A55" s="17">
        <f>A50</f>
        <v>1</v>
      </c>
      <c r="B55" s="9">
        <f>B50</f>
        <v>4</v>
      </c>
      <c r="C55" s="6" t="s">
        <v>23</v>
      </c>
      <c r="D55" s="32" t="s">
        <v>24</v>
      </c>
      <c r="E55" s="99" t="s">
        <v>82</v>
      </c>
      <c r="F55" s="106">
        <v>200</v>
      </c>
      <c r="G55" s="98">
        <v>2.16</v>
      </c>
      <c r="H55" s="98">
        <v>5</v>
      </c>
      <c r="I55" s="98">
        <v>14.24</v>
      </c>
      <c r="J55" s="101">
        <v>215.6</v>
      </c>
      <c r="K55" s="101" t="s">
        <v>83</v>
      </c>
      <c r="L55" s="55"/>
    </row>
    <row r="56" spans="1:12" ht="15" x14ac:dyDescent="0.25">
      <c r="A56" s="15"/>
      <c r="B56" s="10"/>
      <c r="C56" s="7"/>
      <c r="D56" s="32" t="s">
        <v>25</v>
      </c>
      <c r="E56" s="99" t="s">
        <v>84</v>
      </c>
      <c r="F56" s="97">
        <v>100</v>
      </c>
      <c r="G56" s="98">
        <v>18.3</v>
      </c>
      <c r="H56" s="98">
        <v>27</v>
      </c>
      <c r="I56" s="98">
        <v>9.0399999999999991</v>
      </c>
      <c r="J56" s="98">
        <v>348.9</v>
      </c>
      <c r="K56" s="101" t="s">
        <v>85</v>
      </c>
      <c r="L56" s="56"/>
    </row>
    <row r="57" spans="1:12" ht="15" x14ac:dyDescent="0.25">
      <c r="A57" s="15"/>
      <c r="B57" s="10"/>
      <c r="C57" s="7"/>
      <c r="D57" s="32" t="s">
        <v>26</v>
      </c>
      <c r="E57" s="99" t="s">
        <v>86</v>
      </c>
      <c r="F57" s="106">
        <v>150</v>
      </c>
      <c r="G57" s="98">
        <v>3.78</v>
      </c>
      <c r="H57" s="98">
        <v>11</v>
      </c>
      <c r="I57" s="98">
        <v>30.37</v>
      </c>
      <c r="J57" s="98">
        <v>238</v>
      </c>
      <c r="K57" s="98">
        <v>927.09</v>
      </c>
      <c r="L57" s="56"/>
    </row>
    <row r="58" spans="1:12" ht="15" x14ac:dyDescent="0.25">
      <c r="A58" s="15"/>
      <c r="B58" s="10"/>
      <c r="C58" s="7"/>
      <c r="D58" s="49" t="s">
        <v>27</v>
      </c>
      <c r="E58" s="99" t="s">
        <v>87</v>
      </c>
      <c r="F58" s="106">
        <v>200</v>
      </c>
      <c r="G58" s="98">
        <v>0.04</v>
      </c>
      <c r="H58" s="101"/>
      <c r="I58" s="98">
        <v>3.68</v>
      </c>
      <c r="J58" s="101">
        <v>15.3</v>
      </c>
      <c r="K58" s="101" t="s">
        <v>88</v>
      </c>
      <c r="L58" s="56"/>
    </row>
    <row r="59" spans="1:12" ht="15" x14ac:dyDescent="0.25">
      <c r="A59" s="15"/>
      <c r="B59" s="10"/>
      <c r="C59" s="7"/>
      <c r="D59" s="95" t="s">
        <v>42</v>
      </c>
      <c r="E59" s="99" t="s">
        <v>55</v>
      </c>
      <c r="F59" s="106">
        <v>25</v>
      </c>
      <c r="G59" s="98">
        <v>3.21</v>
      </c>
      <c r="H59" s="98">
        <v>1</v>
      </c>
      <c r="I59" s="98">
        <v>24.99</v>
      </c>
      <c r="J59" s="101">
        <v>85.2</v>
      </c>
      <c r="K59" s="98">
        <v>897</v>
      </c>
      <c r="L59" s="56"/>
    </row>
    <row r="60" spans="1:12" ht="15" x14ac:dyDescent="0.25">
      <c r="A60" s="15"/>
      <c r="B60" s="10"/>
      <c r="C60" s="7"/>
      <c r="D60" s="95" t="s">
        <v>28</v>
      </c>
      <c r="E60" s="99" t="s">
        <v>45</v>
      </c>
      <c r="F60" s="106">
        <v>25</v>
      </c>
      <c r="G60" s="98">
        <v>2.5499999999999998</v>
      </c>
      <c r="H60" s="98">
        <v>1</v>
      </c>
      <c r="I60" s="98">
        <v>14.55</v>
      </c>
      <c r="J60" s="101">
        <v>77.7</v>
      </c>
      <c r="K60" s="101" t="s">
        <v>46</v>
      </c>
      <c r="L60" s="56"/>
    </row>
    <row r="61" spans="1:12" ht="15.75" thickBot="1" x14ac:dyDescent="0.3">
      <c r="A61" s="15"/>
      <c r="B61" s="10"/>
      <c r="C61" s="7"/>
      <c r="D61" s="35" t="s">
        <v>29</v>
      </c>
      <c r="E61" s="36"/>
      <c r="F61" s="103">
        <f>SUM(F55:F60)</f>
        <v>700</v>
      </c>
      <c r="G61" s="103">
        <f>SUM(G55:G60)</f>
        <v>30.040000000000003</v>
      </c>
      <c r="H61" s="103">
        <f>SUM(H55:H60)</f>
        <v>45</v>
      </c>
      <c r="I61" s="103">
        <f>SUM(I55:I60)</f>
        <v>96.87</v>
      </c>
      <c r="J61" s="103">
        <f>SUM(J55:J60)</f>
        <v>980.7</v>
      </c>
      <c r="K61" s="103"/>
      <c r="L61" s="66"/>
    </row>
    <row r="62" spans="1:12" ht="15.75" customHeight="1" thickBot="1" x14ac:dyDescent="0.3">
      <c r="A62" s="37">
        <f>A50</f>
        <v>1</v>
      </c>
      <c r="B62" s="38">
        <f>B50</f>
        <v>4</v>
      </c>
      <c r="C62" s="134" t="s">
        <v>4</v>
      </c>
      <c r="D62" s="135"/>
      <c r="E62" s="129"/>
      <c r="F62" s="126">
        <f>F54+F61</f>
        <v>1240</v>
      </c>
      <c r="G62" s="126">
        <f>G61+G54</f>
        <v>51.13</v>
      </c>
      <c r="H62" s="126">
        <f>H61+H54</f>
        <v>70</v>
      </c>
      <c r="I62" s="126">
        <f>I61+I54</f>
        <v>180.97</v>
      </c>
      <c r="J62" s="126">
        <f>J61+J54</f>
        <v>1595.5</v>
      </c>
      <c r="K62" s="125"/>
      <c r="L62" s="86"/>
    </row>
    <row r="63" spans="1:12" ht="15" x14ac:dyDescent="0.25">
      <c r="A63" s="12">
        <v>1</v>
      </c>
      <c r="B63" s="13">
        <v>5</v>
      </c>
      <c r="C63" s="14" t="s">
        <v>20</v>
      </c>
      <c r="D63" s="93" t="s">
        <v>40</v>
      </c>
      <c r="E63" s="99" t="s">
        <v>89</v>
      </c>
      <c r="F63" s="128">
        <v>125</v>
      </c>
      <c r="G63" s="98">
        <v>2.5099999999999998</v>
      </c>
      <c r="H63" s="98">
        <v>2</v>
      </c>
      <c r="I63" s="98">
        <v>4.4000000000000004</v>
      </c>
      <c r="J63" s="101">
        <v>147</v>
      </c>
      <c r="K63" s="98">
        <v>935.04</v>
      </c>
      <c r="L63" s="56"/>
    </row>
    <row r="64" spans="1:12" ht="15" x14ac:dyDescent="0.25">
      <c r="A64" s="15"/>
      <c r="B64" s="10"/>
      <c r="C64" s="7"/>
      <c r="D64" s="30" t="s">
        <v>21</v>
      </c>
      <c r="E64" s="99" t="s">
        <v>90</v>
      </c>
      <c r="F64" s="128">
        <v>180</v>
      </c>
      <c r="G64" s="98">
        <v>7.78</v>
      </c>
      <c r="H64" s="98">
        <v>8</v>
      </c>
      <c r="I64" s="98">
        <v>39.53</v>
      </c>
      <c r="J64" s="101">
        <v>315.60000000000002</v>
      </c>
      <c r="K64" s="98">
        <v>302</v>
      </c>
      <c r="L64" s="56"/>
    </row>
    <row r="65" spans="1:12" ht="15" customHeight="1" x14ac:dyDescent="0.25">
      <c r="A65" s="15"/>
      <c r="B65" s="10"/>
      <c r="C65" s="7"/>
      <c r="D65" s="32" t="s">
        <v>22</v>
      </c>
      <c r="E65" s="99" t="s">
        <v>44</v>
      </c>
      <c r="F65" s="106">
        <v>200</v>
      </c>
      <c r="G65" s="98">
        <v>0.1</v>
      </c>
      <c r="H65" s="101"/>
      <c r="I65" s="98">
        <v>16</v>
      </c>
      <c r="J65" s="101">
        <v>60.2</v>
      </c>
      <c r="K65" s="98">
        <v>971</v>
      </c>
      <c r="L65" s="56"/>
    </row>
    <row r="66" spans="1:12" ht="15" x14ac:dyDescent="0.25">
      <c r="A66" s="15"/>
      <c r="B66" s="10"/>
      <c r="C66" s="7"/>
      <c r="D66" s="94" t="s">
        <v>41</v>
      </c>
      <c r="E66" s="99" t="s">
        <v>55</v>
      </c>
      <c r="F66" s="106">
        <v>30</v>
      </c>
      <c r="G66" s="98">
        <v>2.68</v>
      </c>
      <c r="H66" s="98">
        <v>1</v>
      </c>
      <c r="I66" s="98">
        <v>20.83</v>
      </c>
      <c r="J66" s="101">
        <v>71</v>
      </c>
      <c r="K66" s="98">
        <v>897</v>
      </c>
      <c r="L66" s="56"/>
    </row>
    <row r="67" spans="1:12" ht="15.75" x14ac:dyDescent="0.25">
      <c r="A67" s="16"/>
      <c r="B67" s="11"/>
      <c r="C67" s="5"/>
      <c r="D67" s="33" t="s">
        <v>29</v>
      </c>
      <c r="E67" s="34"/>
      <c r="F67" s="103">
        <f>SUM(F63:F66)</f>
        <v>535</v>
      </c>
      <c r="G67" s="103">
        <f>SUM(G63:G66)</f>
        <v>13.069999999999999</v>
      </c>
      <c r="H67" s="103">
        <f>SUM(H63:H66)</f>
        <v>11</v>
      </c>
      <c r="I67" s="103">
        <f>SUM(I63:I66)</f>
        <v>80.759999999999991</v>
      </c>
      <c r="J67" s="103">
        <f>SUM(J63:J66)</f>
        <v>593.80000000000007</v>
      </c>
      <c r="K67" s="103"/>
      <c r="L67" s="50"/>
    </row>
    <row r="68" spans="1:12" ht="15" x14ac:dyDescent="0.25">
      <c r="A68" s="17">
        <f>A63</f>
        <v>1</v>
      </c>
      <c r="B68" s="9">
        <f>B63</f>
        <v>5</v>
      </c>
      <c r="C68" s="6" t="s">
        <v>23</v>
      </c>
      <c r="D68" s="32" t="s">
        <v>24</v>
      </c>
      <c r="E68" s="99" t="s">
        <v>91</v>
      </c>
      <c r="F68" s="106">
        <v>200</v>
      </c>
      <c r="G68" s="98">
        <v>1.52</v>
      </c>
      <c r="H68" s="98">
        <v>5</v>
      </c>
      <c r="I68" s="98">
        <v>7.31</v>
      </c>
      <c r="J68" s="101">
        <v>198</v>
      </c>
      <c r="K68" s="98">
        <v>124</v>
      </c>
      <c r="L68" s="55"/>
    </row>
    <row r="69" spans="1:12" ht="15" x14ac:dyDescent="0.25">
      <c r="A69" s="15"/>
      <c r="B69" s="10"/>
      <c r="C69" s="7"/>
      <c r="D69" s="49" t="s">
        <v>25</v>
      </c>
      <c r="E69" s="99" t="s">
        <v>92</v>
      </c>
      <c r="F69" s="106">
        <v>90</v>
      </c>
      <c r="G69" s="98">
        <v>23</v>
      </c>
      <c r="H69" s="98">
        <v>8</v>
      </c>
      <c r="I69" s="98">
        <v>1.73</v>
      </c>
      <c r="J69" s="101">
        <v>165</v>
      </c>
      <c r="K69" s="101" t="s">
        <v>93</v>
      </c>
      <c r="L69" s="57"/>
    </row>
    <row r="70" spans="1:12" ht="15" x14ac:dyDescent="0.25">
      <c r="A70" s="15"/>
      <c r="B70" s="10"/>
      <c r="C70" s="7"/>
      <c r="D70" s="49" t="s">
        <v>26</v>
      </c>
      <c r="E70" s="99" t="s">
        <v>94</v>
      </c>
      <c r="F70" s="106">
        <v>150</v>
      </c>
      <c r="G70" s="98">
        <v>3.54</v>
      </c>
      <c r="H70" s="98">
        <v>8</v>
      </c>
      <c r="I70" s="98">
        <v>34.049999999999997</v>
      </c>
      <c r="J70" s="101">
        <v>225.9</v>
      </c>
      <c r="K70" s="98">
        <v>990</v>
      </c>
      <c r="L70" s="57"/>
    </row>
    <row r="71" spans="1:12" ht="15" x14ac:dyDescent="0.25">
      <c r="A71" s="15"/>
      <c r="B71" s="10"/>
      <c r="C71" s="7"/>
      <c r="D71" s="49" t="s">
        <v>27</v>
      </c>
      <c r="E71" s="99" t="s">
        <v>95</v>
      </c>
      <c r="F71" s="106">
        <v>200</v>
      </c>
      <c r="G71" s="98">
        <v>0.01</v>
      </c>
      <c r="H71" s="101"/>
      <c r="I71" s="98">
        <v>7.6</v>
      </c>
      <c r="J71" s="101">
        <v>89</v>
      </c>
      <c r="K71" s="101" t="s">
        <v>96</v>
      </c>
      <c r="L71" s="56"/>
    </row>
    <row r="72" spans="1:12" ht="15" x14ac:dyDescent="0.25">
      <c r="A72" s="15"/>
      <c r="B72" s="10"/>
      <c r="C72" s="7"/>
      <c r="D72" s="95" t="s">
        <v>42</v>
      </c>
      <c r="E72" s="99" t="s">
        <v>55</v>
      </c>
      <c r="F72" s="106">
        <v>30</v>
      </c>
      <c r="G72" s="98">
        <v>3.21</v>
      </c>
      <c r="H72" s="98">
        <v>1</v>
      </c>
      <c r="I72" s="98">
        <v>24.99</v>
      </c>
      <c r="J72" s="101">
        <v>85.2</v>
      </c>
      <c r="K72" s="98">
        <v>897</v>
      </c>
      <c r="L72" s="56"/>
    </row>
    <row r="73" spans="1:12" ht="15" x14ac:dyDescent="0.25">
      <c r="A73" s="15"/>
      <c r="B73" s="10"/>
      <c r="C73" s="7"/>
      <c r="D73" s="95" t="s">
        <v>28</v>
      </c>
      <c r="E73" s="99" t="s">
        <v>45</v>
      </c>
      <c r="F73" s="106">
        <v>30</v>
      </c>
      <c r="G73" s="98">
        <v>2.5499999999999998</v>
      </c>
      <c r="H73" s="98">
        <v>1</v>
      </c>
      <c r="I73" s="98">
        <v>14.55</v>
      </c>
      <c r="J73" s="101">
        <v>77.7</v>
      </c>
      <c r="K73" s="101" t="s">
        <v>46</v>
      </c>
      <c r="L73" s="56"/>
    </row>
    <row r="74" spans="1:12" ht="16.5" thickBot="1" x14ac:dyDescent="0.3">
      <c r="A74" s="15"/>
      <c r="B74" s="10"/>
      <c r="C74" s="7"/>
      <c r="D74" s="35" t="s">
        <v>29</v>
      </c>
      <c r="E74" s="36"/>
      <c r="F74" s="103">
        <f>SUM(F68:F73)</f>
        <v>700</v>
      </c>
      <c r="G74" s="103">
        <f>SUM(G68:G73)</f>
        <v>33.83</v>
      </c>
      <c r="H74" s="103">
        <f>SUM(H68:H73)</f>
        <v>23</v>
      </c>
      <c r="I74" s="103">
        <f>SUM(I68:I73)</f>
        <v>90.22999999999999</v>
      </c>
      <c r="J74" s="119">
        <f>SUM(J68:J73)</f>
        <v>840.80000000000007</v>
      </c>
      <c r="K74" s="103"/>
      <c r="L74" s="81"/>
    </row>
    <row r="75" spans="1:12" ht="15.75" customHeight="1" thickBot="1" x14ac:dyDescent="0.25">
      <c r="A75" s="37">
        <f>A63</f>
        <v>1</v>
      </c>
      <c r="B75" s="38">
        <f>B63</f>
        <v>5</v>
      </c>
      <c r="C75" s="136" t="s">
        <v>4</v>
      </c>
      <c r="D75" s="137"/>
      <c r="E75" s="39"/>
      <c r="F75" s="126">
        <f>F74+F67</f>
        <v>1235</v>
      </c>
      <c r="G75" s="126">
        <f>G74+G67</f>
        <v>46.9</v>
      </c>
      <c r="H75" s="126">
        <f>H74+H67</f>
        <v>34</v>
      </c>
      <c r="I75" s="126">
        <f>I74+I67</f>
        <v>170.98999999999998</v>
      </c>
      <c r="J75" s="127">
        <f>J74+J67</f>
        <v>1434.6000000000001</v>
      </c>
      <c r="K75" s="125"/>
      <c r="L75" s="87"/>
    </row>
    <row r="76" spans="1:12" ht="15.75" thickBot="1" x14ac:dyDescent="0.3">
      <c r="A76" s="12">
        <v>2</v>
      </c>
      <c r="B76" s="13">
        <v>1</v>
      </c>
      <c r="C76" s="14" t="s">
        <v>20</v>
      </c>
      <c r="D76" s="93" t="s">
        <v>40</v>
      </c>
      <c r="E76" s="99" t="s">
        <v>97</v>
      </c>
      <c r="F76" s="106">
        <v>60</v>
      </c>
      <c r="G76" s="98">
        <v>3.5</v>
      </c>
      <c r="H76" s="98">
        <v>3</v>
      </c>
      <c r="I76" s="98">
        <v>7.62</v>
      </c>
      <c r="J76" s="98">
        <v>75.3</v>
      </c>
      <c r="K76" s="101" t="s">
        <v>98</v>
      </c>
      <c r="L76" s="56"/>
    </row>
    <row r="77" spans="1:12" ht="15" x14ac:dyDescent="0.25">
      <c r="A77" s="15"/>
      <c r="B77" s="10"/>
      <c r="C77" s="7"/>
      <c r="D77" s="30" t="s">
        <v>21</v>
      </c>
      <c r="E77" s="96" t="s">
        <v>99</v>
      </c>
      <c r="F77" s="106">
        <v>200</v>
      </c>
      <c r="G77" s="98">
        <v>9.32</v>
      </c>
      <c r="H77" s="98">
        <v>8</v>
      </c>
      <c r="I77" s="98">
        <v>44.57</v>
      </c>
      <c r="J77" s="98">
        <v>289.60000000000002</v>
      </c>
      <c r="K77" s="98">
        <v>845</v>
      </c>
      <c r="L77" s="56"/>
    </row>
    <row r="78" spans="1:12" ht="15" x14ac:dyDescent="0.25">
      <c r="A78" s="15"/>
      <c r="B78" s="10"/>
      <c r="C78" s="7"/>
      <c r="D78" s="32" t="s">
        <v>22</v>
      </c>
      <c r="E78" s="99" t="s">
        <v>100</v>
      </c>
      <c r="F78" s="106">
        <v>20</v>
      </c>
      <c r="G78" s="98">
        <v>1.58</v>
      </c>
      <c r="H78" s="98">
        <v>2</v>
      </c>
      <c r="I78" s="98">
        <v>9.5500000000000007</v>
      </c>
      <c r="J78" s="98">
        <v>64.2</v>
      </c>
      <c r="K78" s="98">
        <v>902</v>
      </c>
      <c r="L78" s="56"/>
    </row>
    <row r="79" spans="1:12" ht="15" x14ac:dyDescent="0.25">
      <c r="A79" s="15"/>
      <c r="B79" s="10"/>
      <c r="C79" s="7"/>
      <c r="D79" s="94" t="s">
        <v>41</v>
      </c>
      <c r="E79" s="99" t="s">
        <v>101</v>
      </c>
      <c r="F79" s="106">
        <v>200</v>
      </c>
      <c r="G79" s="98">
        <v>0.22</v>
      </c>
      <c r="H79" s="101"/>
      <c r="I79" s="98">
        <v>26.73</v>
      </c>
      <c r="J79" s="98">
        <v>110.1</v>
      </c>
      <c r="K79" s="98">
        <v>930.13</v>
      </c>
      <c r="L79" s="56"/>
    </row>
    <row r="80" spans="1:12" ht="15" x14ac:dyDescent="0.25">
      <c r="A80" s="15"/>
      <c r="B80" s="10"/>
      <c r="C80" s="7"/>
      <c r="D80" s="94" t="s">
        <v>41</v>
      </c>
      <c r="E80" s="99" t="s">
        <v>55</v>
      </c>
      <c r="F80" s="106">
        <v>30</v>
      </c>
      <c r="G80" s="98">
        <v>3.21</v>
      </c>
      <c r="H80" s="98">
        <v>1</v>
      </c>
      <c r="I80" s="98">
        <v>24.99</v>
      </c>
      <c r="J80" s="98">
        <v>85.2</v>
      </c>
      <c r="K80" s="98">
        <v>897</v>
      </c>
      <c r="L80" s="56"/>
    </row>
    <row r="81" spans="1:12" ht="15.75" x14ac:dyDescent="0.25">
      <c r="A81" s="16"/>
      <c r="B81" s="11"/>
      <c r="C81" s="5"/>
      <c r="D81" s="33" t="s">
        <v>29</v>
      </c>
      <c r="E81" s="34"/>
      <c r="F81" s="103">
        <v>510</v>
      </c>
      <c r="G81" s="103">
        <f>SUM(G76:G80)</f>
        <v>17.830000000000002</v>
      </c>
      <c r="H81" s="103">
        <f>SUM(H76:H80)</f>
        <v>14</v>
      </c>
      <c r="I81" s="103">
        <f>SUM(I76:I80)</f>
        <v>113.46</v>
      </c>
      <c r="J81" s="103">
        <f>SUM(J76:J80)</f>
        <v>624.40000000000009</v>
      </c>
      <c r="K81" s="103"/>
      <c r="L81" s="50"/>
    </row>
    <row r="82" spans="1:12" ht="15" x14ac:dyDescent="0.25">
      <c r="A82" s="17">
        <f>A76</f>
        <v>2</v>
      </c>
      <c r="B82" s="9">
        <f>B76</f>
        <v>1</v>
      </c>
      <c r="C82" s="6" t="s">
        <v>23</v>
      </c>
      <c r="D82" s="32" t="s">
        <v>24</v>
      </c>
      <c r="E82" s="120" t="s">
        <v>49</v>
      </c>
      <c r="F82" s="106">
        <v>200</v>
      </c>
      <c r="G82" s="98">
        <v>4.38</v>
      </c>
      <c r="H82" s="98">
        <v>5</v>
      </c>
      <c r="I82" s="98">
        <v>12.24</v>
      </c>
      <c r="J82" s="98">
        <v>110</v>
      </c>
      <c r="K82" s="101" t="s">
        <v>50</v>
      </c>
      <c r="L82" s="46"/>
    </row>
    <row r="83" spans="1:12" ht="15" x14ac:dyDescent="0.25">
      <c r="A83" s="15"/>
      <c r="B83" s="10"/>
      <c r="C83" s="7"/>
      <c r="D83" s="32" t="s">
        <v>25</v>
      </c>
      <c r="E83" s="121" t="s">
        <v>102</v>
      </c>
      <c r="F83" s="106">
        <v>220</v>
      </c>
      <c r="G83" s="98">
        <v>17.71</v>
      </c>
      <c r="H83" s="98">
        <v>41</v>
      </c>
      <c r="I83" s="98">
        <v>53.66</v>
      </c>
      <c r="J83" s="98">
        <v>562.6</v>
      </c>
      <c r="K83" s="101" t="s">
        <v>103</v>
      </c>
      <c r="L83" s="58"/>
    </row>
    <row r="84" spans="1:12" ht="15" x14ac:dyDescent="0.25">
      <c r="A84" s="15"/>
      <c r="B84" s="10"/>
      <c r="C84" s="7"/>
      <c r="D84" s="32" t="s">
        <v>22</v>
      </c>
      <c r="E84" s="120" t="s">
        <v>104</v>
      </c>
      <c r="F84" s="106">
        <v>200</v>
      </c>
      <c r="G84" s="98">
        <v>0.16</v>
      </c>
      <c r="H84" s="101"/>
      <c r="I84" s="98">
        <v>23.88</v>
      </c>
      <c r="J84" s="98">
        <v>99.1</v>
      </c>
      <c r="K84" s="98">
        <v>912.01</v>
      </c>
      <c r="L84" s="56"/>
    </row>
    <row r="85" spans="1:12" ht="15" x14ac:dyDescent="0.25">
      <c r="A85" s="15"/>
      <c r="B85" s="10"/>
      <c r="C85" s="7"/>
      <c r="D85" s="95" t="s">
        <v>42</v>
      </c>
      <c r="E85" s="120" t="s">
        <v>55</v>
      </c>
      <c r="F85" s="106">
        <v>25</v>
      </c>
      <c r="G85" s="98">
        <v>2.68</v>
      </c>
      <c r="H85" s="98">
        <v>1</v>
      </c>
      <c r="I85" s="98">
        <v>20.83</v>
      </c>
      <c r="J85" s="98">
        <v>71</v>
      </c>
      <c r="K85" s="98">
        <v>897</v>
      </c>
      <c r="L85" s="56"/>
    </row>
    <row r="86" spans="1:12" ht="15" x14ac:dyDescent="0.25">
      <c r="A86" s="15"/>
      <c r="B86" s="10"/>
      <c r="C86" s="7"/>
      <c r="D86" s="95" t="s">
        <v>28</v>
      </c>
      <c r="E86" s="121" t="s">
        <v>45</v>
      </c>
      <c r="F86" s="106">
        <v>25</v>
      </c>
      <c r="G86" s="98">
        <v>2.13</v>
      </c>
      <c r="H86" s="98">
        <v>1</v>
      </c>
      <c r="I86" s="98">
        <v>12.13</v>
      </c>
      <c r="J86" s="98">
        <v>64.8</v>
      </c>
      <c r="K86" s="101" t="s">
        <v>46</v>
      </c>
      <c r="L86" s="56"/>
    </row>
    <row r="87" spans="1:12" ht="15" x14ac:dyDescent="0.25">
      <c r="A87" s="15"/>
      <c r="B87" s="10"/>
      <c r="C87" s="7"/>
      <c r="D87" s="93" t="s">
        <v>40</v>
      </c>
      <c r="E87" s="120" t="s">
        <v>67</v>
      </c>
      <c r="F87" s="106">
        <v>120</v>
      </c>
      <c r="G87" s="98">
        <v>0.48</v>
      </c>
      <c r="H87" s="101"/>
      <c r="I87" s="98">
        <v>11.76</v>
      </c>
      <c r="J87" s="98">
        <v>88</v>
      </c>
      <c r="K87" s="98">
        <v>976</v>
      </c>
      <c r="L87" s="80"/>
    </row>
    <row r="88" spans="1:12" ht="16.5" thickBot="1" x14ac:dyDescent="0.3">
      <c r="A88" s="15"/>
      <c r="B88" s="10"/>
      <c r="C88" s="7"/>
      <c r="D88" s="35" t="s">
        <v>29</v>
      </c>
      <c r="E88" s="36"/>
      <c r="F88" s="103">
        <f>SUM(F82:F87)</f>
        <v>790</v>
      </c>
      <c r="G88" s="103">
        <f>SUM(G82:G87)</f>
        <v>27.54</v>
      </c>
      <c r="H88" s="103">
        <f>SUM(H82:H87)</f>
        <v>48</v>
      </c>
      <c r="I88" s="103">
        <f>SUM(I82:I87)</f>
        <v>134.49999999999997</v>
      </c>
      <c r="J88" s="103">
        <f>SUM(J82:J87)</f>
        <v>995.5</v>
      </c>
      <c r="K88" s="103"/>
      <c r="L88" s="81"/>
    </row>
    <row r="89" spans="1:12" ht="16.5" thickBot="1" x14ac:dyDescent="0.3">
      <c r="A89" s="37">
        <f>A76</f>
        <v>2</v>
      </c>
      <c r="B89" s="38">
        <f>B76</f>
        <v>1</v>
      </c>
      <c r="C89" s="134" t="s">
        <v>4</v>
      </c>
      <c r="D89" s="135"/>
      <c r="E89" s="40"/>
      <c r="F89" s="123">
        <f>F81+F88</f>
        <v>1300</v>
      </c>
      <c r="G89" s="123">
        <f>G88+G81</f>
        <v>45.370000000000005</v>
      </c>
      <c r="H89" s="123">
        <f>H88+H81</f>
        <v>62</v>
      </c>
      <c r="I89" s="123">
        <f>I88+I81</f>
        <v>247.95999999999998</v>
      </c>
      <c r="J89" s="123">
        <f>J88+J81</f>
        <v>1619.9</v>
      </c>
      <c r="K89" s="125"/>
      <c r="L89" s="86"/>
    </row>
    <row r="90" spans="1:12" ht="15" x14ac:dyDescent="0.25">
      <c r="A90" s="12">
        <v>2</v>
      </c>
      <c r="B90" s="13">
        <v>2</v>
      </c>
      <c r="C90" s="14" t="s">
        <v>20</v>
      </c>
      <c r="D90" s="30" t="s">
        <v>21</v>
      </c>
      <c r="E90" s="109" t="s">
        <v>105</v>
      </c>
      <c r="F90" s="97">
        <v>250</v>
      </c>
      <c r="G90" s="98">
        <v>33.15</v>
      </c>
      <c r="H90" s="98">
        <v>13</v>
      </c>
      <c r="I90" s="98">
        <v>36.4</v>
      </c>
      <c r="J90" s="101">
        <v>392.7</v>
      </c>
      <c r="K90" s="101" t="s">
        <v>106</v>
      </c>
      <c r="L90" s="56"/>
    </row>
    <row r="91" spans="1:12" ht="15" x14ac:dyDescent="0.25">
      <c r="A91" s="15"/>
      <c r="B91" s="10"/>
      <c r="C91" s="7"/>
      <c r="D91" s="32" t="s">
        <v>22</v>
      </c>
      <c r="E91" s="99" t="s">
        <v>44</v>
      </c>
      <c r="F91" s="97">
        <v>200</v>
      </c>
      <c r="G91" s="98">
        <v>0.1</v>
      </c>
      <c r="H91" s="101"/>
      <c r="I91" s="98">
        <v>16</v>
      </c>
      <c r="J91" s="101">
        <v>60.2</v>
      </c>
      <c r="K91" s="98">
        <v>971</v>
      </c>
      <c r="L91" s="56"/>
    </row>
    <row r="92" spans="1:12" ht="15" x14ac:dyDescent="0.25">
      <c r="A92" s="15"/>
      <c r="B92" s="10"/>
      <c r="C92" s="7"/>
      <c r="D92" s="94" t="s">
        <v>41</v>
      </c>
      <c r="E92" s="99" t="s">
        <v>107</v>
      </c>
      <c r="F92" s="97">
        <v>30</v>
      </c>
      <c r="G92" s="98">
        <v>3.21</v>
      </c>
      <c r="H92" s="98">
        <v>1</v>
      </c>
      <c r="I92" s="98">
        <v>24.99</v>
      </c>
      <c r="J92" s="101">
        <v>85.2</v>
      </c>
      <c r="K92" s="98">
        <v>897</v>
      </c>
      <c r="L92" s="56"/>
    </row>
    <row r="93" spans="1:12" ht="15" x14ac:dyDescent="0.25">
      <c r="A93" s="15"/>
      <c r="B93" s="10"/>
      <c r="C93" s="7"/>
      <c r="D93" s="93" t="s">
        <v>40</v>
      </c>
      <c r="E93" s="99" t="s">
        <v>72</v>
      </c>
      <c r="F93" s="97">
        <v>60</v>
      </c>
      <c r="G93" s="98">
        <v>0.41</v>
      </c>
      <c r="H93" s="98">
        <v>1</v>
      </c>
      <c r="I93" s="98">
        <v>2.16</v>
      </c>
      <c r="J93" s="101">
        <v>54</v>
      </c>
      <c r="K93" s="98">
        <v>812</v>
      </c>
      <c r="L93" s="56"/>
    </row>
    <row r="94" spans="1:12" ht="15" x14ac:dyDescent="0.25">
      <c r="A94" s="16"/>
      <c r="B94" s="11"/>
      <c r="C94" s="5"/>
      <c r="D94" s="33" t="s">
        <v>29</v>
      </c>
      <c r="E94" s="34"/>
      <c r="F94" s="103">
        <f>SUM(F90:F93)</f>
        <v>540</v>
      </c>
      <c r="G94" s="103">
        <f>SUM(G90:G93)</f>
        <v>36.869999999999997</v>
      </c>
      <c r="H94" s="103">
        <f>SUM(H90:H93)</f>
        <v>15</v>
      </c>
      <c r="I94" s="103">
        <f>SUM(I90:I93)</f>
        <v>79.55</v>
      </c>
      <c r="J94" s="103">
        <f>SUM(J90:J93)</f>
        <v>592.1</v>
      </c>
      <c r="K94" s="103"/>
      <c r="L94" s="66"/>
    </row>
    <row r="95" spans="1:12" ht="15" x14ac:dyDescent="0.25">
      <c r="A95" s="17">
        <f>A90</f>
        <v>2</v>
      </c>
      <c r="B95" s="9">
        <f>B90</f>
        <v>2</v>
      </c>
      <c r="C95" s="6" t="s">
        <v>23</v>
      </c>
      <c r="D95" s="32" t="s">
        <v>24</v>
      </c>
      <c r="E95" s="99" t="s">
        <v>109</v>
      </c>
      <c r="F95" s="106">
        <v>200</v>
      </c>
      <c r="G95" s="98">
        <v>10.96</v>
      </c>
      <c r="H95" s="98">
        <v>2</v>
      </c>
      <c r="I95" s="98">
        <v>24.2</v>
      </c>
      <c r="J95" s="101">
        <v>159.80000000000001</v>
      </c>
      <c r="K95" s="101" t="s">
        <v>110</v>
      </c>
      <c r="L95" s="55"/>
    </row>
    <row r="96" spans="1:12" ht="15" x14ac:dyDescent="0.25">
      <c r="A96" s="15"/>
      <c r="B96" s="10"/>
      <c r="C96" s="7"/>
      <c r="D96" s="32" t="s">
        <v>25</v>
      </c>
      <c r="E96" s="99" t="s">
        <v>111</v>
      </c>
      <c r="F96" s="106">
        <v>200</v>
      </c>
      <c r="G96" s="98">
        <v>26.52</v>
      </c>
      <c r="H96" s="98">
        <v>10</v>
      </c>
      <c r="I96" s="98">
        <v>29.12</v>
      </c>
      <c r="J96" s="98">
        <v>372</v>
      </c>
      <c r="K96" s="101" t="s">
        <v>106</v>
      </c>
      <c r="L96" s="57"/>
    </row>
    <row r="97" spans="1:21" ht="15" x14ac:dyDescent="0.25">
      <c r="A97" s="15"/>
      <c r="B97" s="10"/>
      <c r="C97" s="7"/>
      <c r="D97" s="32" t="s">
        <v>22</v>
      </c>
      <c r="E97" s="99" t="s">
        <v>112</v>
      </c>
      <c r="F97" s="106">
        <v>200</v>
      </c>
      <c r="G97" s="98">
        <v>0.11</v>
      </c>
      <c r="H97" s="101"/>
      <c r="I97" s="98">
        <v>23.88</v>
      </c>
      <c r="J97" s="101">
        <v>99.1</v>
      </c>
      <c r="K97" s="98">
        <v>912</v>
      </c>
      <c r="L97" s="56"/>
      <c r="Q97" s="78"/>
      <c r="R97" s="78"/>
      <c r="S97" s="78"/>
      <c r="T97" s="78"/>
      <c r="U97" s="79"/>
    </row>
    <row r="98" spans="1:21" ht="15" x14ac:dyDescent="0.25">
      <c r="A98" s="15"/>
      <c r="B98" s="10"/>
      <c r="C98" s="7"/>
      <c r="D98" s="95" t="s">
        <v>42</v>
      </c>
      <c r="E98" s="99" t="s">
        <v>55</v>
      </c>
      <c r="F98" s="106">
        <v>25</v>
      </c>
      <c r="G98" s="98">
        <v>2.68</v>
      </c>
      <c r="H98" s="98">
        <v>1</v>
      </c>
      <c r="I98" s="98">
        <v>20.83</v>
      </c>
      <c r="J98" s="101">
        <v>71</v>
      </c>
      <c r="K98" s="98">
        <v>897</v>
      </c>
      <c r="L98" s="56"/>
    </row>
    <row r="99" spans="1:21" ht="15" x14ac:dyDescent="0.25">
      <c r="A99" s="15"/>
      <c r="B99" s="10"/>
      <c r="C99" s="7"/>
      <c r="D99" s="95" t="s">
        <v>28</v>
      </c>
      <c r="E99" s="99" t="s">
        <v>45</v>
      </c>
      <c r="F99" s="106">
        <v>25</v>
      </c>
      <c r="G99" s="98">
        <v>2.13</v>
      </c>
      <c r="H99" s="98">
        <v>1</v>
      </c>
      <c r="I99" s="98">
        <v>12.13</v>
      </c>
      <c r="J99" s="101">
        <v>64.8</v>
      </c>
      <c r="K99" s="101" t="s">
        <v>46</v>
      </c>
      <c r="L99" s="56"/>
    </row>
    <row r="100" spans="1:21" ht="15" x14ac:dyDescent="0.25">
      <c r="A100" s="15"/>
      <c r="B100" s="10"/>
      <c r="C100" s="7"/>
      <c r="D100" s="93" t="s">
        <v>40</v>
      </c>
      <c r="E100" s="99" t="s">
        <v>108</v>
      </c>
      <c r="F100" s="97">
        <v>60</v>
      </c>
      <c r="G100" s="98">
        <v>0.88</v>
      </c>
      <c r="H100" s="98">
        <v>3</v>
      </c>
      <c r="I100" s="98">
        <v>4.96</v>
      </c>
      <c r="J100" s="101">
        <v>46.8</v>
      </c>
      <c r="K100" s="98">
        <v>818</v>
      </c>
      <c r="L100" s="80"/>
    </row>
    <row r="101" spans="1:21" ht="16.5" thickBot="1" x14ac:dyDescent="0.3">
      <c r="A101" s="15"/>
      <c r="B101" s="10"/>
      <c r="C101" s="7"/>
      <c r="D101" s="35" t="s">
        <v>29</v>
      </c>
      <c r="E101" s="36"/>
      <c r="F101" s="103">
        <f>SUM(F95:F100)</f>
        <v>710</v>
      </c>
      <c r="G101" s="103">
        <f>SUM(G95:G100)</f>
        <v>43.280000000000008</v>
      </c>
      <c r="H101" s="103">
        <f>SUM(H95:H100)</f>
        <v>17</v>
      </c>
      <c r="I101" s="103">
        <f>SUM(I95:I100)</f>
        <v>115.11999999999999</v>
      </c>
      <c r="J101" s="103">
        <f>SUM(J95:J100)</f>
        <v>813.49999999999989</v>
      </c>
      <c r="K101" s="103"/>
      <c r="L101" s="81"/>
    </row>
    <row r="102" spans="1:21" ht="16.5" thickBot="1" x14ac:dyDescent="0.3">
      <c r="A102" s="37">
        <f>A90</f>
        <v>2</v>
      </c>
      <c r="B102" s="38">
        <f>B90</f>
        <v>2</v>
      </c>
      <c r="C102" s="134" t="s">
        <v>4</v>
      </c>
      <c r="D102" s="135"/>
      <c r="E102" s="129"/>
      <c r="F102" s="126">
        <f>F94+F101</f>
        <v>1250</v>
      </c>
      <c r="G102" s="126">
        <f>G94+G101</f>
        <v>80.150000000000006</v>
      </c>
      <c r="H102" s="126">
        <f>H94+H101</f>
        <v>32</v>
      </c>
      <c r="I102" s="126">
        <f>I94+I101</f>
        <v>194.67</v>
      </c>
      <c r="J102" s="126">
        <f>J101+J94</f>
        <v>1405.6</v>
      </c>
      <c r="K102" s="125"/>
      <c r="L102" s="86"/>
    </row>
    <row r="103" spans="1:21" ht="15" x14ac:dyDescent="0.25">
      <c r="A103" s="12">
        <v>2</v>
      </c>
      <c r="B103" s="13">
        <v>3</v>
      </c>
      <c r="C103" s="67" t="s">
        <v>20</v>
      </c>
      <c r="D103" s="93" t="s">
        <v>40</v>
      </c>
      <c r="E103" s="99" t="s">
        <v>113</v>
      </c>
      <c r="F103" s="128">
        <v>125</v>
      </c>
      <c r="G103" s="98">
        <v>2.5099999999999998</v>
      </c>
      <c r="H103" s="98">
        <v>2</v>
      </c>
      <c r="I103" s="98">
        <v>4.4000000000000004</v>
      </c>
      <c r="J103" s="98">
        <v>147</v>
      </c>
      <c r="K103" s="98">
        <v>935.04</v>
      </c>
      <c r="L103" s="59"/>
    </row>
    <row r="104" spans="1:21" ht="15" x14ac:dyDescent="0.25">
      <c r="A104" s="15"/>
      <c r="B104" s="10"/>
      <c r="C104" s="68"/>
      <c r="D104" s="65" t="s">
        <v>21</v>
      </c>
      <c r="E104" s="99" t="s">
        <v>114</v>
      </c>
      <c r="F104" s="128">
        <v>180</v>
      </c>
      <c r="G104" s="98">
        <v>5.0599999999999996</v>
      </c>
      <c r="H104" s="98">
        <v>5</v>
      </c>
      <c r="I104" s="98">
        <v>28.52</v>
      </c>
      <c r="J104" s="98">
        <v>176.1</v>
      </c>
      <c r="K104" s="98">
        <v>235.05</v>
      </c>
      <c r="L104" s="56"/>
    </row>
    <row r="105" spans="1:21" ht="15" x14ac:dyDescent="0.25">
      <c r="A105" s="15"/>
      <c r="B105" s="10"/>
      <c r="C105" s="68"/>
      <c r="D105" s="32" t="s">
        <v>22</v>
      </c>
      <c r="E105" s="99" t="s">
        <v>115</v>
      </c>
      <c r="F105" s="106">
        <v>200</v>
      </c>
      <c r="G105" s="98">
        <v>2.87</v>
      </c>
      <c r="H105" s="98">
        <v>4</v>
      </c>
      <c r="I105" s="98">
        <v>23.08</v>
      </c>
      <c r="J105" s="98">
        <v>190</v>
      </c>
      <c r="K105" s="98">
        <v>921</v>
      </c>
      <c r="L105" s="59"/>
    </row>
    <row r="106" spans="1:21" ht="15.75" customHeight="1" x14ac:dyDescent="0.25">
      <c r="A106" s="15"/>
      <c r="B106" s="10"/>
      <c r="C106" s="68"/>
      <c r="D106" s="94" t="s">
        <v>41</v>
      </c>
      <c r="E106" s="99" t="s">
        <v>55</v>
      </c>
      <c r="F106" s="106">
        <v>30</v>
      </c>
      <c r="G106" s="98">
        <v>2.68</v>
      </c>
      <c r="H106" s="98">
        <v>1</v>
      </c>
      <c r="I106" s="98">
        <v>20.83</v>
      </c>
      <c r="J106" s="98">
        <v>71</v>
      </c>
      <c r="K106" s="98">
        <v>897</v>
      </c>
      <c r="L106" s="56"/>
    </row>
    <row r="107" spans="1:21" ht="15" x14ac:dyDescent="0.25">
      <c r="A107" s="16"/>
      <c r="B107" s="11"/>
      <c r="C107" s="69"/>
      <c r="D107" s="33" t="s">
        <v>29</v>
      </c>
      <c r="E107" s="34"/>
      <c r="F107" s="103">
        <f>SUM(F103:F106)</f>
        <v>535</v>
      </c>
      <c r="G107" s="103">
        <f>SUM(G103:G106)</f>
        <v>13.12</v>
      </c>
      <c r="H107" s="103">
        <f>SUM(H103:H106)</f>
        <v>12</v>
      </c>
      <c r="I107" s="103">
        <f>SUM(I103:I106)</f>
        <v>76.83</v>
      </c>
      <c r="J107" s="119">
        <f>SUM(J103:J106)</f>
        <v>584.1</v>
      </c>
      <c r="K107" s="103"/>
      <c r="L107" s="66"/>
    </row>
    <row r="108" spans="1:21" ht="15" x14ac:dyDescent="0.25">
      <c r="A108" s="17">
        <f>A103</f>
        <v>2</v>
      </c>
      <c r="B108" s="9">
        <f>B103</f>
        <v>3</v>
      </c>
      <c r="C108" s="70" t="s">
        <v>23</v>
      </c>
      <c r="D108" s="32" t="s">
        <v>24</v>
      </c>
      <c r="E108" s="99" t="s">
        <v>116</v>
      </c>
      <c r="F108" s="106">
        <v>200</v>
      </c>
      <c r="G108" s="98">
        <v>1.52</v>
      </c>
      <c r="H108" s="98">
        <v>5</v>
      </c>
      <c r="I108" s="98">
        <v>7.31</v>
      </c>
      <c r="J108" s="98">
        <v>106</v>
      </c>
      <c r="K108" s="98">
        <v>124.15</v>
      </c>
      <c r="L108" s="55"/>
    </row>
    <row r="109" spans="1:21" ht="15" x14ac:dyDescent="0.25">
      <c r="A109" s="15"/>
      <c r="B109" s="10"/>
      <c r="C109" s="68"/>
      <c r="D109" s="32" t="s">
        <v>25</v>
      </c>
      <c r="E109" s="99" t="s">
        <v>117</v>
      </c>
      <c r="F109" s="97">
        <v>100</v>
      </c>
      <c r="G109" s="98">
        <v>2.09</v>
      </c>
      <c r="H109" s="98">
        <v>9</v>
      </c>
      <c r="I109" s="98">
        <v>12.73</v>
      </c>
      <c r="J109" s="98">
        <v>139.6</v>
      </c>
      <c r="K109" s="98">
        <v>907.03</v>
      </c>
      <c r="L109" s="59"/>
    </row>
    <row r="110" spans="1:21" ht="15" x14ac:dyDescent="0.25">
      <c r="A110" s="15"/>
      <c r="B110" s="10"/>
      <c r="C110" s="68"/>
      <c r="D110" s="49" t="s">
        <v>26</v>
      </c>
      <c r="E110" s="99" t="s">
        <v>35</v>
      </c>
      <c r="F110" s="106">
        <v>150</v>
      </c>
      <c r="G110" s="98">
        <v>9.32</v>
      </c>
      <c r="H110" s="98">
        <v>6</v>
      </c>
      <c r="I110" s="98">
        <v>48.62</v>
      </c>
      <c r="J110" s="98">
        <v>284.60000000000002</v>
      </c>
      <c r="K110" s="98">
        <v>998</v>
      </c>
      <c r="L110" s="56"/>
    </row>
    <row r="111" spans="1:21" ht="15" x14ac:dyDescent="0.25">
      <c r="A111" s="15"/>
      <c r="B111" s="10"/>
      <c r="C111" s="68"/>
      <c r="D111" s="49" t="s">
        <v>27</v>
      </c>
      <c r="E111" s="99" t="s">
        <v>36</v>
      </c>
      <c r="F111" s="106">
        <v>200</v>
      </c>
      <c r="G111" s="98">
        <v>0.68</v>
      </c>
      <c r="H111" s="101"/>
      <c r="I111" s="98">
        <v>27.62</v>
      </c>
      <c r="J111" s="98">
        <v>128.6</v>
      </c>
      <c r="K111" s="98">
        <v>705</v>
      </c>
      <c r="L111" s="56"/>
    </row>
    <row r="112" spans="1:21" ht="15" x14ac:dyDescent="0.25">
      <c r="A112" s="15"/>
      <c r="B112" s="10"/>
      <c r="C112" s="68"/>
      <c r="D112" s="95" t="s">
        <v>42</v>
      </c>
      <c r="E112" s="99" t="s">
        <v>55</v>
      </c>
      <c r="F112" s="106">
        <v>30</v>
      </c>
      <c r="G112" s="98">
        <v>2.68</v>
      </c>
      <c r="H112" s="98">
        <v>1</v>
      </c>
      <c r="I112" s="98">
        <v>20.83</v>
      </c>
      <c r="J112" s="98">
        <v>71</v>
      </c>
      <c r="K112" s="98">
        <v>897</v>
      </c>
      <c r="L112" s="56"/>
    </row>
    <row r="113" spans="1:12" ht="15" x14ac:dyDescent="0.25">
      <c r="A113" s="15"/>
      <c r="B113" s="10"/>
      <c r="C113" s="68"/>
      <c r="D113" s="95" t="s">
        <v>28</v>
      </c>
      <c r="E113" s="99" t="s">
        <v>45</v>
      </c>
      <c r="F113" s="106">
        <v>30</v>
      </c>
      <c r="G113" s="98">
        <v>2.13</v>
      </c>
      <c r="H113" s="98">
        <v>1</v>
      </c>
      <c r="I113" s="98">
        <v>12.13</v>
      </c>
      <c r="J113" s="98">
        <v>64.8</v>
      </c>
      <c r="K113" s="101" t="s">
        <v>46</v>
      </c>
      <c r="L113" s="56"/>
    </row>
    <row r="114" spans="1:12" ht="15" x14ac:dyDescent="0.25">
      <c r="A114" s="15"/>
      <c r="B114" s="10"/>
      <c r="C114" s="68"/>
      <c r="D114" s="93" t="s">
        <v>40</v>
      </c>
      <c r="E114" s="99" t="s">
        <v>118</v>
      </c>
      <c r="F114" s="106">
        <v>200</v>
      </c>
      <c r="G114" s="98">
        <v>54.12</v>
      </c>
      <c r="H114" s="101"/>
      <c r="I114" s="101">
        <v>11</v>
      </c>
      <c r="J114" s="101">
        <v>152</v>
      </c>
      <c r="K114" s="101" t="s">
        <v>119</v>
      </c>
      <c r="L114" s="80"/>
    </row>
    <row r="115" spans="1:12" ht="16.5" thickBot="1" x14ac:dyDescent="0.3">
      <c r="A115" s="15"/>
      <c r="B115" s="10"/>
      <c r="C115" s="68"/>
      <c r="D115" s="35" t="s">
        <v>29</v>
      </c>
      <c r="E115" s="102"/>
      <c r="F115" s="103">
        <f>SUM(F108:F114)</f>
        <v>910</v>
      </c>
      <c r="G115" s="103">
        <f>SUM(G108:G114)</f>
        <v>72.539999999999992</v>
      </c>
      <c r="H115" s="103">
        <f>SUM(H108:H114)</f>
        <v>22</v>
      </c>
      <c r="I115" s="103">
        <f>SUM(I108:I114)</f>
        <v>140.24</v>
      </c>
      <c r="J115" s="119">
        <f>SUM(J108:J114)</f>
        <v>946.6</v>
      </c>
      <c r="K115" s="103"/>
      <c r="L115" s="81"/>
    </row>
    <row r="116" spans="1:12" ht="16.5" thickBot="1" x14ac:dyDescent="0.25">
      <c r="A116" s="37">
        <f>A103</f>
        <v>2</v>
      </c>
      <c r="B116" s="38">
        <f>B103</f>
        <v>3</v>
      </c>
      <c r="C116" s="136" t="s">
        <v>4</v>
      </c>
      <c r="D116" s="137"/>
      <c r="E116" s="122"/>
      <c r="F116" s="123">
        <f>F115+F107</f>
        <v>1445</v>
      </c>
      <c r="G116" s="123">
        <f>G115+G107</f>
        <v>85.66</v>
      </c>
      <c r="H116" s="123">
        <f>H115+H107</f>
        <v>34</v>
      </c>
      <c r="I116" s="123">
        <f>I115+I107</f>
        <v>217.07</v>
      </c>
      <c r="J116" s="124">
        <f>J115+J107</f>
        <v>1530.7</v>
      </c>
      <c r="K116" s="125"/>
      <c r="L116" s="87"/>
    </row>
    <row r="117" spans="1:12" ht="15" x14ac:dyDescent="0.25">
      <c r="A117" s="12">
        <v>2</v>
      </c>
      <c r="B117" s="13">
        <v>4</v>
      </c>
      <c r="C117" s="14" t="s">
        <v>20</v>
      </c>
      <c r="D117" s="30" t="s">
        <v>25</v>
      </c>
      <c r="E117" s="99" t="s">
        <v>120</v>
      </c>
      <c r="F117" s="130">
        <v>240</v>
      </c>
      <c r="G117" s="131">
        <v>6.3</v>
      </c>
      <c r="H117" s="132">
        <v>17</v>
      </c>
      <c r="I117" s="131">
        <v>34.14</v>
      </c>
      <c r="J117" s="131">
        <v>319</v>
      </c>
      <c r="K117" s="131">
        <v>14524</v>
      </c>
      <c r="L117" s="56"/>
    </row>
    <row r="118" spans="1:12" ht="15" x14ac:dyDescent="0.25">
      <c r="A118" s="15"/>
      <c r="B118" s="10"/>
      <c r="C118" s="7"/>
      <c r="D118" s="32" t="s">
        <v>22</v>
      </c>
      <c r="E118" s="109" t="s">
        <v>59</v>
      </c>
      <c r="F118" s="106">
        <v>200</v>
      </c>
      <c r="G118" s="98">
        <v>0.2</v>
      </c>
      <c r="H118" s="101"/>
      <c r="I118" s="98">
        <v>6.5</v>
      </c>
      <c r="J118" s="98">
        <v>26.8</v>
      </c>
      <c r="K118" s="101" t="s">
        <v>60</v>
      </c>
      <c r="L118" s="56"/>
    </row>
    <row r="119" spans="1:12" ht="15" x14ac:dyDescent="0.25">
      <c r="A119" s="15"/>
      <c r="B119" s="10"/>
      <c r="C119" s="7"/>
      <c r="D119" s="94" t="s">
        <v>41</v>
      </c>
      <c r="E119" s="99" t="s">
        <v>45</v>
      </c>
      <c r="F119" s="106">
        <v>25</v>
      </c>
      <c r="G119" s="98">
        <v>2.13</v>
      </c>
      <c r="H119" s="98">
        <v>1</v>
      </c>
      <c r="I119" s="98">
        <v>12.13</v>
      </c>
      <c r="J119" s="98">
        <v>64.8</v>
      </c>
      <c r="K119" s="101" t="s">
        <v>46</v>
      </c>
      <c r="L119" s="56"/>
    </row>
    <row r="120" spans="1:12" ht="15" x14ac:dyDescent="0.25">
      <c r="A120" s="15"/>
      <c r="B120" s="10"/>
      <c r="C120" s="7"/>
      <c r="D120" s="93" t="s">
        <v>40</v>
      </c>
      <c r="E120" s="99" t="s">
        <v>121</v>
      </c>
      <c r="F120" s="106">
        <v>60</v>
      </c>
      <c r="G120" s="98">
        <v>8.2200000000000006</v>
      </c>
      <c r="H120" s="98">
        <v>6</v>
      </c>
      <c r="I120" s="98">
        <v>9.5399999999999991</v>
      </c>
      <c r="J120" s="98">
        <v>154.5</v>
      </c>
      <c r="K120" s="98">
        <v>806.13</v>
      </c>
      <c r="L120" s="80"/>
    </row>
    <row r="121" spans="1:12" ht="15.75" x14ac:dyDescent="0.25">
      <c r="A121" s="16"/>
      <c r="B121" s="11"/>
      <c r="C121" s="5"/>
      <c r="D121" s="33" t="s">
        <v>29</v>
      </c>
      <c r="E121" s="34"/>
      <c r="F121" s="103">
        <f>SUM(F117:F120)</f>
        <v>525</v>
      </c>
      <c r="G121" s="103">
        <f>SUM(G117:G120)</f>
        <v>16.850000000000001</v>
      </c>
      <c r="H121" s="103">
        <f>SUM(H117:H120)</f>
        <v>24</v>
      </c>
      <c r="I121" s="103">
        <f>SUM(I117:I120)</f>
        <v>62.31</v>
      </c>
      <c r="J121" s="103">
        <f>SUM(J117:J120)</f>
        <v>565.1</v>
      </c>
      <c r="K121" s="103"/>
      <c r="L121" s="50"/>
    </row>
    <row r="122" spans="1:12" ht="15" x14ac:dyDescent="0.25">
      <c r="A122" s="17">
        <f>A117</f>
        <v>2</v>
      </c>
      <c r="B122" s="9">
        <f>B117</f>
        <v>4</v>
      </c>
      <c r="C122" s="6" t="s">
        <v>23</v>
      </c>
      <c r="D122" s="32" t="s">
        <v>24</v>
      </c>
      <c r="E122" s="99" t="s">
        <v>122</v>
      </c>
      <c r="F122" s="106">
        <v>200</v>
      </c>
      <c r="G122" s="98">
        <v>1.53</v>
      </c>
      <c r="H122" s="98">
        <v>3</v>
      </c>
      <c r="I122" s="98">
        <v>8.94</v>
      </c>
      <c r="J122" s="101">
        <v>179</v>
      </c>
      <c r="K122" s="101" t="s">
        <v>123</v>
      </c>
      <c r="L122" s="55"/>
    </row>
    <row r="123" spans="1:12" ht="15" x14ac:dyDescent="0.25">
      <c r="A123" s="15"/>
      <c r="B123" s="10"/>
      <c r="C123" s="7"/>
      <c r="D123" s="32" t="s">
        <v>25</v>
      </c>
      <c r="E123" s="99" t="s">
        <v>124</v>
      </c>
      <c r="F123" s="106">
        <v>100</v>
      </c>
      <c r="G123" s="98">
        <v>20.93</v>
      </c>
      <c r="H123" s="98">
        <v>7</v>
      </c>
      <c r="I123" s="98">
        <v>12.24</v>
      </c>
      <c r="J123" s="101">
        <v>203.8</v>
      </c>
      <c r="K123" s="98">
        <v>255</v>
      </c>
      <c r="L123" s="56"/>
    </row>
    <row r="124" spans="1:12" ht="15" x14ac:dyDescent="0.25">
      <c r="A124" s="15"/>
      <c r="B124" s="10"/>
      <c r="C124" s="7"/>
      <c r="D124" s="49" t="s">
        <v>26</v>
      </c>
      <c r="E124" s="99" t="s">
        <v>125</v>
      </c>
      <c r="F124" s="106">
        <v>150</v>
      </c>
      <c r="G124" s="98">
        <v>6.34</v>
      </c>
      <c r="H124" s="98">
        <v>4</v>
      </c>
      <c r="I124" s="98">
        <v>37.869999999999997</v>
      </c>
      <c r="J124" s="101">
        <v>218.5</v>
      </c>
      <c r="K124" s="98">
        <v>516.05999999999995</v>
      </c>
      <c r="L124" s="57"/>
    </row>
    <row r="125" spans="1:12" ht="15" x14ac:dyDescent="0.25">
      <c r="A125" s="15"/>
      <c r="B125" s="10"/>
      <c r="C125" s="7"/>
      <c r="D125" s="49" t="s">
        <v>27</v>
      </c>
      <c r="E125" s="99" t="s">
        <v>95</v>
      </c>
      <c r="F125" s="106">
        <v>200</v>
      </c>
      <c r="G125" s="98">
        <v>0.01</v>
      </c>
      <c r="H125" s="101"/>
      <c r="I125" s="98">
        <v>7.6</v>
      </c>
      <c r="J125" s="101">
        <v>89</v>
      </c>
      <c r="K125" s="101" t="s">
        <v>96</v>
      </c>
      <c r="L125" s="56"/>
    </row>
    <row r="126" spans="1:12" ht="15" x14ac:dyDescent="0.25">
      <c r="A126" s="15"/>
      <c r="B126" s="10"/>
      <c r="C126" s="7"/>
      <c r="D126" s="95" t="s">
        <v>42</v>
      </c>
      <c r="E126" s="99" t="s">
        <v>55</v>
      </c>
      <c r="F126" s="106">
        <v>25</v>
      </c>
      <c r="G126" s="98">
        <v>2.68</v>
      </c>
      <c r="H126" s="98">
        <v>1</v>
      </c>
      <c r="I126" s="98">
        <v>20.83</v>
      </c>
      <c r="J126" s="101">
        <v>71</v>
      </c>
      <c r="K126" s="98">
        <v>897</v>
      </c>
      <c r="L126" s="56"/>
    </row>
    <row r="127" spans="1:12" ht="15" x14ac:dyDescent="0.25">
      <c r="A127" s="15"/>
      <c r="B127" s="10"/>
      <c r="C127" s="7"/>
      <c r="D127" s="95" t="s">
        <v>28</v>
      </c>
      <c r="E127" s="99" t="s">
        <v>45</v>
      </c>
      <c r="F127" s="106">
        <v>25</v>
      </c>
      <c r="G127" s="98">
        <v>2.13</v>
      </c>
      <c r="H127" s="98">
        <v>1</v>
      </c>
      <c r="I127" s="98">
        <v>12.13</v>
      </c>
      <c r="J127" s="101">
        <v>64.8</v>
      </c>
      <c r="K127" s="101" t="s">
        <v>46</v>
      </c>
      <c r="L127" s="56"/>
    </row>
    <row r="128" spans="1:12" ht="16.5" thickBot="1" x14ac:dyDescent="0.3">
      <c r="A128" s="15"/>
      <c r="B128" s="10"/>
      <c r="C128" s="7"/>
      <c r="D128" s="35" t="s">
        <v>29</v>
      </c>
      <c r="E128" s="36"/>
      <c r="F128" s="103">
        <f>SUM(F122:F127)</f>
        <v>700</v>
      </c>
      <c r="G128" s="103">
        <f>SUM(G122:G127)</f>
        <v>33.620000000000005</v>
      </c>
      <c r="H128" s="103">
        <f>SUM(H122:H127)</f>
        <v>16</v>
      </c>
      <c r="I128" s="103">
        <f>SUM(I122:I127)</f>
        <v>99.609999999999985</v>
      </c>
      <c r="J128" s="103">
        <f>SUM(J122:J127)</f>
        <v>826.09999999999991</v>
      </c>
      <c r="K128" s="103"/>
      <c r="L128" s="81"/>
    </row>
    <row r="129" spans="1:12" ht="16.5" thickBot="1" x14ac:dyDescent="0.3">
      <c r="A129" s="37">
        <f>A117</f>
        <v>2</v>
      </c>
      <c r="B129" s="38">
        <f>B117</f>
        <v>4</v>
      </c>
      <c r="C129" s="134" t="s">
        <v>4</v>
      </c>
      <c r="D129" s="135"/>
      <c r="E129" s="40"/>
      <c r="F129" s="126">
        <f>F128+F121</f>
        <v>1225</v>
      </c>
      <c r="G129" s="126">
        <f>G128+G121</f>
        <v>50.470000000000006</v>
      </c>
      <c r="H129" s="126">
        <f>H128+H121</f>
        <v>40</v>
      </c>
      <c r="I129" s="126">
        <f>I128+I121</f>
        <v>161.91999999999999</v>
      </c>
      <c r="J129" s="126">
        <f>J128+J121</f>
        <v>1391.1999999999998</v>
      </c>
      <c r="K129" s="125"/>
      <c r="L129" s="86"/>
    </row>
    <row r="130" spans="1:12" ht="15.75" thickBot="1" x14ac:dyDescent="0.3">
      <c r="A130" s="12">
        <v>2</v>
      </c>
      <c r="B130" s="13">
        <v>5</v>
      </c>
      <c r="C130" s="14" t="s">
        <v>20</v>
      </c>
      <c r="D130" s="93" t="s">
        <v>40</v>
      </c>
      <c r="E130" s="99" t="s">
        <v>126</v>
      </c>
      <c r="F130" s="106">
        <v>75</v>
      </c>
      <c r="G130" s="98">
        <v>2.86</v>
      </c>
      <c r="H130" s="98">
        <v>4</v>
      </c>
      <c r="I130" s="98">
        <v>6.66</v>
      </c>
      <c r="J130" s="101">
        <v>97.7</v>
      </c>
      <c r="K130" s="101" t="s">
        <v>127</v>
      </c>
      <c r="L130" s="56"/>
    </row>
    <row r="131" spans="1:12" ht="15" x14ac:dyDescent="0.25">
      <c r="A131" s="15"/>
      <c r="B131" s="10"/>
      <c r="C131" s="7"/>
      <c r="D131" s="65" t="s">
        <v>21</v>
      </c>
      <c r="E131" s="96" t="s">
        <v>68</v>
      </c>
      <c r="F131" s="106">
        <v>200</v>
      </c>
      <c r="G131" s="98">
        <v>20.16</v>
      </c>
      <c r="H131" s="98">
        <v>23</v>
      </c>
      <c r="I131" s="98">
        <v>6.52</v>
      </c>
      <c r="J131" s="101">
        <v>361.3</v>
      </c>
      <c r="K131" s="98">
        <v>891</v>
      </c>
      <c r="L131" s="56"/>
    </row>
    <row r="132" spans="1:12" ht="15" x14ac:dyDescent="0.25">
      <c r="A132" s="15"/>
      <c r="B132" s="10"/>
      <c r="C132" s="7"/>
      <c r="D132" s="32" t="s">
        <v>22</v>
      </c>
      <c r="E132" s="99" t="s">
        <v>132</v>
      </c>
      <c r="F132" s="106">
        <v>200</v>
      </c>
      <c r="G132" s="98">
        <v>0.06</v>
      </c>
      <c r="H132" s="101"/>
      <c r="I132" s="98">
        <v>15.16</v>
      </c>
      <c r="J132" s="101">
        <v>59.9</v>
      </c>
      <c r="K132" s="98">
        <v>686</v>
      </c>
      <c r="L132" s="56"/>
    </row>
    <row r="133" spans="1:12" ht="15" x14ac:dyDescent="0.25">
      <c r="A133" s="15"/>
      <c r="B133" s="10"/>
      <c r="C133" s="7"/>
      <c r="D133" s="94" t="s">
        <v>41</v>
      </c>
      <c r="E133" s="99" t="s">
        <v>55</v>
      </c>
      <c r="F133" s="106">
        <v>30</v>
      </c>
      <c r="G133" s="98">
        <v>2.68</v>
      </c>
      <c r="H133" s="98">
        <v>1</v>
      </c>
      <c r="I133" s="98">
        <v>20.83</v>
      </c>
      <c r="J133" s="101">
        <v>71</v>
      </c>
      <c r="K133" s="98">
        <v>897</v>
      </c>
      <c r="L133" s="56"/>
    </row>
    <row r="134" spans="1:12" ht="15.75" customHeight="1" x14ac:dyDescent="0.25">
      <c r="A134" s="16"/>
      <c r="B134" s="11"/>
      <c r="C134" s="5"/>
      <c r="D134" s="33" t="s">
        <v>29</v>
      </c>
      <c r="E134" s="34"/>
      <c r="F134" s="103">
        <f>SUM(F130:F133)</f>
        <v>505</v>
      </c>
      <c r="G134" s="103">
        <f>SUM(G130:G133)</f>
        <v>25.759999999999998</v>
      </c>
      <c r="H134" s="103">
        <f>SUM(H130:H133)</f>
        <v>28</v>
      </c>
      <c r="I134" s="103">
        <f>SUM(I130:I133)</f>
        <v>49.17</v>
      </c>
      <c r="J134" s="103">
        <f>SUM(J130:J133)</f>
        <v>589.9</v>
      </c>
      <c r="K134" s="103"/>
      <c r="L134" s="50"/>
    </row>
    <row r="135" spans="1:12" ht="15" x14ac:dyDescent="0.25">
      <c r="A135" s="17">
        <f>A130</f>
        <v>2</v>
      </c>
      <c r="B135" s="9">
        <f>B130</f>
        <v>5</v>
      </c>
      <c r="C135" s="6" t="s">
        <v>23</v>
      </c>
      <c r="D135" s="32" t="s">
        <v>24</v>
      </c>
      <c r="E135" s="99" t="s">
        <v>128</v>
      </c>
      <c r="F135" s="106">
        <v>200</v>
      </c>
      <c r="G135" s="98">
        <v>4.7</v>
      </c>
      <c r="H135" s="98">
        <v>4</v>
      </c>
      <c r="I135" s="98">
        <v>17.14</v>
      </c>
      <c r="J135" s="101">
        <v>215.6</v>
      </c>
      <c r="K135" s="98">
        <v>139.19</v>
      </c>
      <c r="L135" s="55"/>
    </row>
    <row r="136" spans="1:12" ht="15" x14ac:dyDescent="0.25">
      <c r="A136" s="15"/>
      <c r="B136" s="10"/>
      <c r="C136" s="7"/>
      <c r="D136" s="32" t="s">
        <v>25</v>
      </c>
      <c r="E136" s="99" t="s">
        <v>129</v>
      </c>
      <c r="F136" s="106">
        <v>100</v>
      </c>
      <c r="G136" s="98">
        <v>24.54</v>
      </c>
      <c r="H136" s="98">
        <v>11</v>
      </c>
      <c r="I136" s="101"/>
      <c r="J136" s="101">
        <v>154.6</v>
      </c>
      <c r="K136" s="101" t="s">
        <v>130</v>
      </c>
      <c r="L136" s="59"/>
    </row>
    <row r="137" spans="1:12" ht="15" x14ac:dyDescent="0.25">
      <c r="A137" s="15"/>
      <c r="B137" s="10"/>
      <c r="C137" s="7"/>
      <c r="D137" s="49" t="s">
        <v>26</v>
      </c>
      <c r="E137" s="99" t="s">
        <v>131</v>
      </c>
      <c r="F137" s="106">
        <v>150</v>
      </c>
      <c r="G137" s="98">
        <v>3.26</v>
      </c>
      <c r="H137" s="98">
        <v>5</v>
      </c>
      <c r="I137" s="98">
        <v>22.03</v>
      </c>
      <c r="J137" s="101">
        <v>187</v>
      </c>
      <c r="K137" s="98">
        <v>995</v>
      </c>
      <c r="L137" s="59"/>
    </row>
    <row r="138" spans="1:12" ht="15" x14ac:dyDescent="0.25">
      <c r="A138" s="15"/>
      <c r="B138" s="10"/>
      <c r="C138" s="7"/>
      <c r="D138" s="49" t="s">
        <v>27</v>
      </c>
      <c r="E138" s="99" t="s">
        <v>65</v>
      </c>
      <c r="F138" s="106">
        <v>200</v>
      </c>
      <c r="G138" s="98">
        <v>0.24</v>
      </c>
      <c r="H138" s="101"/>
      <c r="I138" s="98">
        <v>27.7</v>
      </c>
      <c r="J138" s="101">
        <v>114.3</v>
      </c>
      <c r="K138" s="101" t="s">
        <v>66</v>
      </c>
      <c r="L138" s="57"/>
    </row>
    <row r="139" spans="1:12" ht="15" x14ac:dyDescent="0.25">
      <c r="A139" s="15"/>
      <c r="B139" s="10"/>
      <c r="C139" s="7"/>
      <c r="D139" s="95" t="s">
        <v>42</v>
      </c>
      <c r="E139" s="99" t="s">
        <v>55</v>
      </c>
      <c r="F139" s="106">
        <v>30</v>
      </c>
      <c r="G139" s="98">
        <v>3.21</v>
      </c>
      <c r="H139" s="98">
        <v>1</v>
      </c>
      <c r="I139" s="98">
        <v>24.99</v>
      </c>
      <c r="J139" s="101">
        <v>85.2</v>
      </c>
      <c r="K139" s="98">
        <v>897</v>
      </c>
      <c r="L139" s="59"/>
    </row>
    <row r="140" spans="1:12" ht="15" x14ac:dyDescent="0.25">
      <c r="A140" s="15"/>
      <c r="B140" s="10"/>
      <c r="C140" s="7"/>
      <c r="D140" s="95" t="s">
        <v>28</v>
      </c>
      <c r="E140" s="99" t="s">
        <v>45</v>
      </c>
      <c r="F140" s="106">
        <v>30</v>
      </c>
      <c r="G140" s="98">
        <v>2.5499999999999998</v>
      </c>
      <c r="H140" s="98">
        <v>1</v>
      </c>
      <c r="I140" s="98">
        <v>14.55</v>
      </c>
      <c r="J140" s="101">
        <v>77.7</v>
      </c>
      <c r="K140" s="101" t="s">
        <v>46</v>
      </c>
      <c r="L140" s="59"/>
    </row>
    <row r="141" spans="1:12" ht="16.5" thickBot="1" x14ac:dyDescent="0.3">
      <c r="A141" s="15"/>
      <c r="B141" s="10"/>
      <c r="C141" s="7"/>
      <c r="D141" s="35" t="s">
        <v>29</v>
      </c>
      <c r="E141" s="36"/>
      <c r="F141" s="103">
        <f>SUM(F135:F140)</f>
        <v>710</v>
      </c>
      <c r="G141" s="103">
        <f>SUM(G135:G140)</f>
        <v>38.5</v>
      </c>
      <c r="H141" s="103">
        <f>SUM(H135:H140)</f>
        <v>22</v>
      </c>
      <c r="I141" s="103">
        <f>SUM(I135:I140)</f>
        <v>106.41</v>
      </c>
      <c r="J141" s="103">
        <f>SUM(J135:J140)</f>
        <v>834.40000000000009</v>
      </c>
      <c r="K141" s="103"/>
      <c r="L141" s="81"/>
    </row>
    <row r="142" spans="1:12" ht="16.5" thickBot="1" x14ac:dyDescent="0.25">
      <c r="A142" s="37">
        <f>A130</f>
        <v>2</v>
      </c>
      <c r="B142" s="38">
        <f>B130</f>
        <v>5</v>
      </c>
      <c r="C142" s="136" t="s">
        <v>4</v>
      </c>
      <c r="D142" s="137"/>
      <c r="E142" s="39"/>
      <c r="F142" s="123">
        <f>F141+F134</f>
        <v>1215</v>
      </c>
      <c r="G142" s="123">
        <f>G141+G134</f>
        <v>64.259999999999991</v>
      </c>
      <c r="H142" s="123">
        <f>H141+H134</f>
        <v>50</v>
      </c>
      <c r="I142" s="123">
        <f>I141+I134</f>
        <v>155.57999999999998</v>
      </c>
      <c r="J142" s="123">
        <f>J141+J134</f>
        <v>1424.3000000000002</v>
      </c>
      <c r="K142" s="125"/>
      <c r="L142" s="44"/>
    </row>
    <row r="143" spans="1:12" ht="17.25" customHeight="1" thickBot="1" x14ac:dyDescent="0.25">
      <c r="A143" s="18"/>
      <c r="B143" s="19"/>
      <c r="C143" s="139" t="s">
        <v>5</v>
      </c>
      <c r="D143" s="139"/>
      <c r="E143" s="139"/>
      <c r="F143" s="133">
        <f>(F20+F35+F49+F62+F75+F89+F102+F116+F129+F142)/10</f>
        <v>1232.5</v>
      </c>
      <c r="G143" s="133">
        <f>(G142+G129+G116+G102+G89+G75+G62+G49+G35+G20)/10</f>
        <v>54.910999999999987</v>
      </c>
      <c r="H143" s="133">
        <f>(H20+H35+H49+H62+H75+H89+H102+H116+H129+H142)/10</f>
        <v>47.3</v>
      </c>
      <c r="I143" s="133">
        <f>(I20+I35+I49+I62+I75+I89+I102+I116+I129+I142)/10</f>
        <v>180.04500000000002</v>
      </c>
      <c r="J143" s="133">
        <f>(J142+J129+J116+J102+J89+J75+J62+J49+J35+J20)/10</f>
        <v>1432.3999999999999</v>
      </c>
      <c r="K143" s="143"/>
      <c r="L143" s="45"/>
    </row>
  </sheetData>
  <mergeCells count="14">
    <mergeCell ref="C1:E1"/>
    <mergeCell ref="H1:K1"/>
    <mergeCell ref="H2:K2"/>
    <mergeCell ref="C35:D35"/>
    <mergeCell ref="C49:D49"/>
    <mergeCell ref="C62:D62"/>
    <mergeCell ref="C75:D75"/>
    <mergeCell ref="C20:D20"/>
    <mergeCell ref="C143:E143"/>
    <mergeCell ref="C142:D142"/>
    <mergeCell ref="C89:D89"/>
    <mergeCell ref="C102:D102"/>
    <mergeCell ref="C116:D116"/>
    <mergeCell ref="C129:D1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2024-02-05T05:46:53Z</cp:lastPrinted>
  <dcterms:created xsi:type="dcterms:W3CDTF">2022-05-16T14:23:56Z</dcterms:created>
  <dcterms:modified xsi:type="dcterms:W3CDTF">2026-01-23T06:06:53Z</dcterms:modified>
</cp:coreProperties>
</file>